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temperei.sharepoint.com/sites/Technicaldepartment/Documentos compartidos/07 Informacion adicional/6 Otros/99 Otros/PRESTO/Presto-Detectores/"/>
    </mc:Choice>
  </mc:AlternateContent>
  <xr:revisionPtr revIDLastSave="0" documentId="8_{D5022F03-47E2-46FC-A1F1-63F9E6552B70}" xr6:coauthVersionLast="47" xr6:coauthVersionMax="47" xr10:uidLastSave="{00000000-0000-0000-0000-000000000000}"/>
  <bookViews>
    <workbookView xWindow="-108" yWindow="-108" windowWidth="23256" windowHeight="12576" xr2:uid="{129F95A7-1870-441C-A0E2-E01EABA549D7}"/>
  </bookViews>
  <sheets>
    <sheet name="Hoja1" sheetId="1" r:id="rId1"/>
  </sheets>
  <calcPr calcId="181029"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6" i="1" l="1"/>
  <c r="E516" i="1"/>
  <c r="G532" i="1"/>
  <c r="G516" i="1" s="1"/>
  <c r="E527" i="1"/>
  <c r="G529" i="1"/>
  <c r="F530" i="1" s="1"/>
  <c r="E522" i="1"/>
  <c r="G524" i="1"/>
  <c r="F525" i="1" s="1"/>
  <c r="E517" i="1"/>
  <c r="G519" i="1"/>
  <c r="F520" i="1" s="1"/>
  <c r="F507" i="1"/>
  <c r="E507" i="1"/>
  <c r="G514" i="1"/>
  <c r="G507" i="1" s="1"/>
  <c r="E508" i="1"/>
  <c r="G511" i="1"/>
  <c r="G510" i="1"/>
  <c r="F512" i="1" s="1"/>
  <c r="G486" i="1"/>
  <c r="F486" i="1"/>
  <c r="E486" i="1"/>
  <c r="G505" i="1"/>
  <c r="E499" i="1"/>
  <c r="F503" i="1"/>
  <c r="F499" i="1" s="1"/>
  <c r="G502" i="1"/>
  <c r="G501" i="1"/>
  <c r="E493" i="1"/>
  <c r="G496" i="1"/>
  <c r="F497" i="1" s="1"/>
  <c r="G495" i="1"/>
  <c r="E487" i="1"/>
  <c r="G490" i="1"/>
  <c r="G489" i="1"/>
  <c r="F491" i="1" s="1"/>
  <c r="F375" i="1"/>
  <c r="E375" i="1"/>
  <c r="G484" i="1"/>
  <c r="G375" i="1" s="1"/>
  <c r="E478" i="1"/>
  <c r="G481" i="1"/>
  <c r="G480" i="1"/>
  <c r="F482" i="1" s="1"/>
  <c r="E472" i="1"/>
  <c r="F476" i="1"/>
  <c r="F472" i="1" s="1"/>
  <c r="G475" i="1"/>
  <c r="G474" i="1"/>
  <c r="E466" i="1"/>
  <c r="G469" i="1"/>
  <c r="F470" i="1" s="1"/>
  <c r="G468" i="1"/>
  <c r="E460" i="1"/>
  <c r="G463" i="1"/>
  <c r="G462" i="1"/>
  <c r="F464" i="1" s="1"/>
  <c r="E454" i="1"/>
  <c r="G457" i="1"/>
  <c r="G456" i="1"/>
  <c r="F458" i="1" s="1"/>
  <c r="E448" i="1"/>
  <c r="F452" i="1"/>
  <c r="F448" i="1" s="1"/>
  <c r="G451" i="1"/>
  <c r="G450" i="1"/>
  <c r="E442" i="1"/>
  <c r="G445" i="1"/>
  <c r="F446" i="1" s="1"/>
  <c r="G444" i="1"/>
  <c r="E436" i="1"/>
  <c r="G439" i="1"/>
  <c r="G438" i="1"/>
  <c r="F440" i="1" s="1"/>
  <c r="E430" i="1"/>
  <c r="G433" i="1"/>
  <c r="G432" i="1"/>
  <c r="F434" i="1" s="1"/>
  <c r="E424" i="1"/>
  <c r="F428" i="1"/>
  <c r="F424" i="1" s="1"/>
  <c r="G427" i="1"/>
  <c r="G426" i="1"/>
  <c r="E418" i="1"/>
  <c r="G421" i="1"/>
  <c r="F422" i="1" s="1"/>
  <c r="G420" i="1"/>
  <c r="E412" i="1"/>
  <c r="G415" i="1"/>
  <c r="G414" i="1"/>
  <c r="F416" i="1" s="1"/>
  <c r="E406" i="1"/>
  <c r="G409" i="1"/>
  <c r="G408" i="1"/>
  <c r="F410" i="1" s="1"/>
  <c r="E400" i="1"/>
  <c r="F404" i="1"/>
  <c r="F400" i="1" s="1"/>
  <c r="G403" i="1"/>
  <c r="G402" i="1"/>
  <c r="E394" i="1"/>
  <c r="G397" i="1"/>
  <c r="F398" i="1" s="1"/>
  <c r="G396" i="1"/>
  <c r="E388" i="1"/>
  <c r="G391" i="1"/>
  <c r="G390" i="1"/>
  <c r="F392" i="1" s="1"/>
  <c r="E382" i="1"/>
  <c r="G385" i="1"/>
  <c r="G384" i="1"/>
  <c r="F386" i="1" s="1"/>
  <c r="E376" i="1"/>
  <c r="F380" i="1"/>
  <c r="F376" i="1" s="1"/>
  <c r="G379" i="1"/>
  <c r="G378" i="1"/>
  <c r="F367" i="1"/>
  <c r="E367" i="1"/>
  <c r="G373" i="1"/>
  <c r="G367" i="1" s="1"/>
  <c r="E368" i="1"/>
  <c r="G370" i="1"/>
  <c r="F371" i="1" s="1"/>
  <c r="G369" i="1"/>
  <c r="G358" i="1"/>
  <c r="F358" i="1"/>
  <c r="E358" i="1"/>
  <c r="G365" i="1"/>
  <c r="E359" i="1"/>
  <c r="G362" i="1"/>
  <c r="G361" i="1"/>
  <c r="F363" i="1" s="1"/>
  <c r="F297" i="1"/>
  <c r="E297" i="1"/>
  <c r="G356" i="1"/>
  <c r="G297" i="1" s="1"/>
  <c r="E349" i="1"/>
  <c r="G354" i="1"/>
  <c r="G349" i="1" s="1"/>
  <c r="G353" i="1"/>
  <c r="G352" i="1"/>
  <c r="G351" i="1"/>
  <c r="F354" i="1" s="1"/>
  <c r="F349" i="1" s="1"/>
  <c r="E343" i="1"/>
  <c r="G347" i="1"/>
  <c r="G343" i="1" s="1"/>
  <c r="G346" i="1"/>
  <c r="G345" i="1"/>
  <c r="F347" i="1" s="1"/>
  <c r="F343" i="1" s="1"/>
  <c r="E336" i="1"/>
  <c r="F341" i="1"/>
  <c r="G340" i="1"/>
  <c r="G339" i="1"/>
  <c r="G338" i="1"/>
  <c r="E330" i="1"/>
  <c r="F334" i="1"/>
  <c r="G333" i="1"/>
  <c r="G332" i="1"/>
  <c r="E323" i="1"/>
  <c r="G327" i="1"/>
  <c r="G326" i="1"/>
  <c r="G325" i="1"/>
  <c r="E316" i="1"/>
  <c r="G320" i="1"/>
  <c r="G319" i="1"/>
  <c r="G318" i="1"/>
  <c r="F321" i="1" s="1"/>
  <c r="G321" i="1" s="1"/>
  <c r="G316" i="1" s="1"/>
  <c r="E310" i="1"/>
  <c r="G313" i="1"/>
  <c r="G312" i="1"/>
  <c r="F314" i="1" s="1"/>
  <c r="G314" i="1" s="1"/>
  <c r="G310" i="1" s="1"/>
  <c r="E304" i="1"/>
  <c r="G307" i="1"/>
  <c r="G306" i="1"/>
  <c r="F308" i="1" s="1"/>
  <c r="E298" i="1"/>
  <c r="G302" i="1"/>
  <c r="G298" i="1" s="1"/>
  <c r="G301" i="1"/>
  <c r="G300" i="1"/>
  <c r="F302" i="1" s="1"/>
  <c r="F298" i="1" s="1"/>
  <c r="G269" i="1"/>
  <c r="F269" i="1"/>
  <c r="E269" i="1"/>
  <c r="G295" i="1"/>
  <c r="E289" i="1"/>
  <c r="F293" i="1"/>
  <c r="G292" i="1"/>
  <c r="G291" i="1"/>
  <c r="E283" i="1"/>
  <c r="G286" i="1"/>
  <c r="G285" i="1"/>
  <c r="F287" i="1" s="1"/>
  <c r="G287" i="1" s="1"/>
  <c r="G283" i="1" s="1"/>
  <c r="E276" i="1"/>
  <c r="G280" i="1"/>
  <c r="G279" i="1"/>
  <c r="F281" i="1" s="1"/>
  <c r="G278" i="1"/>
  <c r="E270" i="1"/>
  <c r="G273" i="1"/>
  <c r="G272" i="1"/>
  <c r="F274" i="1" s="1"/>
  <c r="F223" i="1"/>
  <c r="E223" i="1"/>
  <c r="G267" i="1"/>
  <c r="G223" i="1" s="1"/>
  <c r="E261" i="1"/>
  <c r="G265" i="1"/>
  <c r="G261" i="1" s="1"/>
  <c r="G264" i="1"/>
  <c r="G263" i="1"/>
  <c r="F265" i="1" s="1"/>
  <c r="F261" i="1" s="1"/>
  <c r="E255" i="1"/>
  <c r="F259" i="1"/>
  <c r="G258" i="1"/>
  <c r="G257" i="1"/>
  <c r="E249" i="1"/>
  <c r="G252" i="1"/>
  <c r="G251" i="1"/>
  <c r="F253" i="1" s="1"/>
  <c r="F249" i="1" s="1"/>
  <c r="E243" i="1"/>
  <c r="G246" i="1"/>
  <c r="G245" i="1"/>
  <c r="F247" i="1" s="1"/>
  <c r="E237" i="1"/>
  <c r="G240" i="1"/>
  <c r="G239" i="1"/>
  <c r="E230" i="1"/>
  <c r="F235" i="1"/>
  <c r="G234" i="1"/>
  <c r="G233" i="1"/>
  <c r="G232" i="1"/>
  <c r="E224" i="1"/>
  <c r="G227" i="1"/>
  <c r="G226" i="1"/>
  <c r="F228" i="1" s="1"/>
  <c r="F6" i="1"/>
  <c r="E6" i="1"/>
  <c r="G221" i="1"/>
  <c r="G6" i="1" s="1"/>
  <c r="E215" i="1"/>
  <c r="G218" i="1"/>
  <c r="G217" i="1"/>
  <c r="F219" i="1" s="1"/>
  <c r="F215" i="1" s="1"/>
  <c r="E209" i="1"/>
  <c r="F213" i="1"/>
  <c r="G212" i="1"/>
  <c r="G211" i="1"/>
  <c r="E203" i="1"/>
  <c r="G207" i="1"/>
  <c r="G203" i="1" s="1"/>
  <c r="G206" i="1"/>
  <c r="G205" i="1"/>
  <c r="F207" i="1" s="1"/>
  <c r="F203" i="1" s="1"/>
  <c r="E197" i="1"/>
  <c r="G200" i="1"/>
  <c r="G199" i="1"/>
  <c r="F201" i="1" s="1"/>
  <c r="E191" i="1"/>
  <c r="G194" i="1"/>
  <c r="G193" i="1"/>
  <c r="F195" i="1" s="1"/>
  <c r="F191" i="1" s="1"/>
  <c r="E185" i="1"/>
  <c r="F189" i="1"/>
  <c r="G188" i="1"/>
  <c r="G187" i="1"/>
  <c r="E179" i="1"/>
  <c r="G183" i="1"/>
  <c r="G179" i="1" s="1"/>
  <c r="G182" i="1"/>
  <c r="G181" i="1"/>
  <c r="F183" i="1" s="1"/>
  <c r="F179" i="1" s="1"/>
  <c r="E173" i="1"/>
  <c r="G176" i="1"/>
  <c r="G175" i="1"/>
  <c r="F177" i="1" s="1"/>
  <c r="E167" i="1"/>
  <c r="G170" i="1"/>
  <c r="G169" i="1"/>
  <c r="F171" i="1" s="1"/>
  <c r="F167" i="1" s="1"/>
  <c r="E161" i="1"/>
  <c r="F165" i="1"/>
  <c r="G164" i="1"/>
  <c r="G163" i="1"/>
  <c r="E155" i="1"/>
  <c r="G159" i="1"/>
  <c r="G155" i="1" s="1"/>
  <c r="G158" i="1"/>
  <c r="G157" i="1"/>
  <c r="F159" i="1" s="1"/>
  <c r="F155" i="1" s="1"/>
  <c r="E149" i="1"/>
  <c r="G152" i="1"/>
  <c r="G151" i="1"/>
  <c r="F153" i="1" s="1"/>
  <c r="E143" i="1"/>
  <c r="G146" i="1"/>
  <c r="G145" i="1"/>
  <c r="F147" i="1" s="1"/>
  <c r="F143" i="1" s="1"/>
  <c r="E137" i="1"/>
  <c r="F141" i="1"/>
  <c r="G140" i="1"/>
  <c r="G139" i="1"/>
  <c r="E131" i="1"/>
  <c r="G135" i="1"/>
  <c r="G131" i="1" s="1"/>
  <c r="G134" i="1"/>
  <c r="G133" i="1"/>
  <c r="F135" i="1" s="1"/>
  <c r="F131" i="1" s="1"/>
  <c r="E125" i="1"/>
  <c r="G128" i="1"/>
  <c r="G127" i="1"/>
  <c r="F129" i="1" s="1"/>
  <c r="E119" i="1"/>
  <c r="G122" i="1"/>
  <c r="G121" i="1"/>
  <c r="F123" i="1" s="1"/>
  <c r="F119" i="1" s="1"/>
  <c r="E113" i="1"/>
  <c r="F117" i="1"/>
  <c r="G116" i="1"/>
  <c r="G115" i="1"/>
  <c r="E107" i="1"/>
  <c r="G111" i="1"/>
  <c r="G107" i="1" s="1"/>
  <c r="G110" i="1"/>
  <c r="G109" i="1"/>
  <c r="F111" i="1" s="1"/>
  <c r="F107" i="1" s="1"/>
  <c r="E101" i="1"/>
  <c r="G104" i="1"/>
  <c r="G103" i="1"/>
  <c r="F105" i="1" s="1"/>
  <c r="E95" i="1"/>
  <c r="G98" i="1"/>
  <c r="G97" i="1"/>
  <c r="F99" i="1" s="1"/>
  <c r="F95" i="1" s="1"/>
  <c r="E89" i="1"/>
  <c r="F93" i="1"/>
  <c r="G92" i="1"/>
  <c r="G91" i="1"/>
  <c r="E82" i="1"/>
  <c r="G87" i="1"/>
  <c r="G82" i="1" s="1"/>
  <c r="G86" i="1"/>
  <c r="G85" i="1"/>
  <c r="G84" i="1"/>
  <c r="F87" i="1" s="1"/>
  <c r="F82" i="1" s="1"/>
  <c r="E76" i="1"/>
  <c r="G79" i="1"/>
  <c r="G78" i="1"/>
  <c r="F80" i="1" s="1"/>
  <c r="G80" i="1" s="1"/>
  <c r="G76" i="1" s="1"/>
  <c r="E70" i="1"/>
  <c r="F74" i="1"/>
  <c r="G73" i="1"/>
  <c r="G72" i="1"/>
  <c r="E63" i="1"/>
  <c r="G68" i="1"/>
  <c r="G63" i="1" s="1"/>
  <c r="G67" i="1"/>
  <c r="G66" i="1"/>
  <c r="G65" i="1"/>
  <c r="F68" i="1" s="1"/>
  <c r="F63" i="1" s="1"/>
  <c r="E56" i="1"/>
  <c r="G60" i="1"/>
  <c r="G59" i="1"/>
  <c r="G58" i="1"/>
  <c r="E50" i="1"/>
  <c r="G53" i="1"/>
  <c r="G52" i="1"/>
  <c r="E44" i="1"/>
  <c r="G47" i="1"/>
  <c r="G46" i="1"/>
  <c r="F48" i="1" s="1"/>
  <c r="E38" i="1"/>
  <c r="G41" i="1"/>
  <c r="G40" i="1"/>
  <c r="F42" i="1" s="1"/>
  <c r="F38" i="1" s="1"/>
  <c r="E32" i="1"/>
  <c r="F36" i="1"/>
  <c r="G35" i="1"/>
  <c r="G34" i="1"/>
  <c r="E25" i="1"/>
  <c r="G30" i="1"/>
  <c r="G25" i="1" s="1"/>
  <c r="G29" i="1"/>
  <c r="G28" i="1"/>
  <c r="G27" i="1"/>
  <c r="F30" i="1" s="1"/>
  <c r="F25" i="1" s="1"/>
  <c r="E19" i="1"/>
  <c r="F23" i="1"/>
  <c r="F19" i="1" s="1"/>
  <c r="G22" i="1"/>
  <c r="G21" i="1"/>
  <c r="E13" i="1"/>
  <c r="G16" i="1"/>
  <c r="F17" i="1" s="1"/>
  <c r="G15" i="1"/>
  <c r="E7" i="1"/>
  <c r="G10" i="1"/>
  <c r="G9" i="1"/>
  <c r="F11" i="1" s="1"/>
  <c r="G4" i="1"/>
  <c r="F534" i="1" s="1"/>
  <c r="G534" i="1" s="1"/>
  <c r="G11" i="1" l="1"/>
  <c r="G7" i="1" s="1"/>
  <c r="F7" i="1"/>
  <c r="F149" i="1"/>
  <c r="G153" i="1"/>
  <c r="G149" i="1" s="1"/>
  <c r="G247" i="1"/>
  <c r="G243" i="1" s="1"/>
  <c r="F243" i="1"/>
  <c r="F224" i="1"/>
  <c r="G228" i="1"/>
  <c r="G224" i="1" s="1"/>
  <c r="G48" i="1"/>
  <c r="G44" i="1" s="1"/>
  <c r="F44" i="1"/>
  <c r="F125" i="1"/>
  <c r="G129" i="1"/>
  <c r="G125" i="1" s="1"/>
  <c r="F173" i="1"/>
  <c r="G177" i="1"/>
  <c r="G173" i="1" s="1"/>
  <c r="F13" i="1"/>
  <c r="G17" i="1"/>
  <c r="G13" i="1" s="1"/>
  <c r="F101" i="1"/>
  <c r="G105" i="1"/>
  <c r="G101" i="1" s="1"/>
  <c r="F197" i="1"/>
  <c r="G201" i="1"/>
  <c r="G197" i="1" s="1"/>
  <c r="F76" i="1"/>
  <c r="G189" i="1"/>
  <c r="G185" i="1" s="1"/>
  <c r="F185" i="1"/>
  <c r="G42" i="1"/>
  <c r="G38" i="1" s="1"/>
  <c r="F54" i="1"/>
  <c r="G99" i="1"/>
  <c r="G95" i="1" s="1"/>
  <c r="G123" i="1"/>
  <c r="G119" i="1" s="1"/>
  <c r="G147" i="1"/>
  <c r="G143" i="1" s="1"/>
  <c r="G171" i="1"/>
  <c r="G167" i="1" s="1"/>
  <c r="G195" i="1"/>
  <c r="G191" i="1" s="1"/>
  <c r="G219" i="1"/>
  <c r="G215" i="1" s="1"/>
  <c r="G274" i="1"/>
  <c r="G270" i="1" s="1"/>
  <c r="F270" i="1"/>
  <c r="G281" i="1"/>
  <c r="G276" i="1" s="1"/>
  <c r="F276" i="1"/>
  <c r="G308" i="1"/>
  <c r="G304" i="1" s="1"/>
  <c r="F304" i="1"/>
  <c r="F328" i="1"/>
  <c r="G363" i="1"/>
  <c r="G359" i="1" s="1"/>
  <c r="F359" i="1"/>
  <c r="G371" i="1"/>
  <c r="G368" i="1" s="1"/>
  <c r="F368" i="1"/>
  <c r="G392" i="1"/>
  <c r="G388" i="1" s="1"/>
  <c r="F388" i="1"/>
  <c r="G398" i="1"/>
  <c r="G394" i="1" s="1"/>
  <c r="F394" i="1"/>
  <c r="F454" i="1"/>
  <c r="G458" i="1"/>
  <c r="G454" i="1" s="1"/>
  <c r="G23" i="1"/>
  <c r="G19" i="1" s="1"/>
  <c r="F32" i="1"/>
  <c r="G36" i="1"/>
  <c r="G32" i="1" s="1"/>
  <c r="G93" i="1"/>
  <c r="G89" i="1" s="1"/>
  <c r="F89" i="1"/>
  <c r="G141" i="1"/>
  <c r="G137" i="1" s="1"/>
  <c r="F137" i="1"/>
  <c r="F61" i="1"/>
  <c r="F241" i="1"/>
  <c r="G253" i="1"/>
  <c r="G249" i="1" s="1"/>
  <c r="F289" i="1"/>
  <c r="G293" i="1"/>
  <c r="G289" i="1" s="1"/>
  <c r="F336" i="1"/>
  <c r="G341" i="1"/>
  <c r="G336" i="1" s="1"/>
  <c r="F382" i="1"/>
  <c r="G386" i="1"/>
  <c r="G382" i="1" s="1"/>
  <c r="G416" i="1"/>
  <c r="G412" i="1" s="1"/>
  <c r="F412" i="1"/>
  <c r="G422" i="1"/>
  <c r="G418" i="1" s="1"/>
  <c r="F418" i="1"/>
  <c r="F478" i="1"/>
  <c r="G482" i="1"/>
  <c r="G478" i="1" s="1"/>
  <c r="F508" i="1"/>
  <c r="G512" i="1"/>
  <c r="G508" i="1" s="1"/>
  <c r="F522" i="1"/>
  <c r="G525" i="1"/>
  <c r="G522" i="1" s="1"/>
  <c r="F230" i="1"/>
  <c r="G235" i="1"/>
  <c r="G230" i="1" s="1"/>
  <c r="F255" i="1"/>
  <c r="G259" i="1"/>
  <c r="G255" i="1" s="1"/>
  <c r="F283" i="1"/>
  <c r="F310" i="1"/>
  <c r="F406" i="1"/>
  <c r="G410" i="1"/>
  <c r="G406" i="1" s="1"/>
  <c r="G440" i="1"/>
  <c r="G436" i="1" s="1"/>
  <c r="F436" i="1"/>
  <c r="G446" i="1"/>
  <c r="G442" i="1" s="1"/>
  <c r="F442" i="1"/>
  <c r="F70" i="1"/>
  <c r="G74" i="1"/>
  <c r="G70" i="1" s="1"/>
  <c r="G117" i="1"/>
  <c r="G113" i="1" s="1"/>
  <c r="F113" i="1"/>
  <c r="G165" i="1"/>
  <c r="G161" i="1" s="1"/>
  <c r="F161" i="1"/>
  <c r="G213" i="1"/>
  <c r="G209" i="1" s="1"/>
  <c r="F209" i="1"/>
  <c r="F316" i="1"/>
  <c r="F330" i="1"/>
  <c r="G334" i="1"/>
  <c r="G330" i="1" s="1"/>
  <c r="F430" i="1"/>
  <c r="G434" i="1"/>
  <c r="G430" i="1" s="1"/>
  <c r="G464" i="1"/>
  <c r="G460" i="1" s="1"/>
  <c r="F460" i="1"/>
  <c r="G470" i="1"/>
  <c r="G466" i="1" s="1"/>
  <c r="F466" i="1"/>
  <c r="G491" i="1"/>
  <c r="G487" i="1" s="1"/>
  <c r="F487" i="1"/>
  <c r="G497" i="1"/>
  <c r="G493" i="1" s="1"/>
  <c r="F493" i="1"/>
  <c r="G520" i="1"/>
  <c r="G517" i="1" s="1"/>
  <c r="F517" i="1"/>
  <c r="G530" i="1"/>
  <c r="G527" i="1" s="1"/>
  <c r="F527" i="1"/>
  <c r="G380" i="1"/>
  <c r="G376" i="1" s="1"/>
  <c r="G404" i="1"/>
  <c r="G400" i="1" s="1"/>
  <c r="G428" i="1"/>
  <c r="G424" i="1" s="1"/>
  <c r="G452" i="1"/>
  <c r="G448" i="1" s="1"/>
  <c r="G476" i="1"/>
  <c r="G472" i="1" s="1"/>
  <c r="G503" i="1"/>
  <c r="G499" i="1" s="1"/>
  <c r="F56" i="1" l="1"/>
  <c r="G61" i="1"/>
  <c r="G56" i="1" s="1"/>
  <c r="G328" i="1"/>
  <c r="G323" i="1" s="1"/>
  <c r="F323" i="1"/>
  <c r="G241" i="1"/>
  <c r="G237" i="1" s="1"/>
  <c r="F237" i="1"/>
  <c r="G54" i="1"/>
  <c r="G50" i="1" s="1"/>
  <c r="F5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María González Arias</author>
  </authors>
  <commentList>
    <comment ref="A3" authorId="0" shapeId="0" xr:uid="{7BF1A230-F82B-4B71-BA3A-9F288B3AE8EC}">
      <text>
        <r>
          <rPr>
            <b/>
            <sz val="9"/>
            <color indexed="81"/>
            <rFont val="Tahoma"/>
            <family val="2"/>
          </rPr>
          <t>Código del concepto. Ver colores en "Entorno de trabajo: Apariencia"</t>
        </r>
      </text>
    </comment>
    <comment ref="B3" authorId="0" shapeId="0" xr:uid="{4A1EDA36-27F5-4DE5-98C6-6F2A54B5D4E3}">
      <text>
        <r>
          <rPr>
            <b/>
            <sz val="9"/>
            <color indexed="81"/>
            <rFont val="Tahoma"/>
            <family val="2"/>
          </rPr>
          <t>Naturaleza o tipo de concepto, ver valores de cada naturaleza en la ayuda del menú contextual</t>
        </r>
      </text>
    </comment>
    <comment ref="C3" authorId="0" shapeId="0" xr:uid="{0ECA123B-6C1D-46F3-80F8-11A3E10964EC}">
      <text>
        <r>
          <rPr>
            <b/>
            <sz val="9"/>
            <color indexed="81"/>
            <rFont val="Tahoma"/>
            <family val="2"/>
          </rPr>
          <t>Unidad principal de medida del concepto</t>
        </r>
      </text>
    </comment>
    <comment ref="D3" authorId="0" shapeId="0" xr:uid="{A5DBC77F-CF32-4331-A9C0-17A91A9CCD47}">
      <text>
        <r>
          <rPr>
            <b/>
            <sz val="9"/>
            <color indexed="81"/>
            <rFont val="Tahoma"/>
            <family val="2"/>
          </rPr>
          <t>Descripción corta</t>
        </r>
      </text>
    </comment>
    <comment ref="E3" authorId="0" shapeId="0" xr:uid="{B5E1B9FF-65FF-409D-A67E-5BD05637E7AC}">
      <text>
        <r>
          <rPr>
            <b/>
            <sz val="9"/>
            <color indexed="81"/>
            <rFont val="Tahoma"/>
            <family val="2"/>
          </rPr>
          <t>Rendimiento o cantidad presupuestada</t>
        </r>
      </text>
    </comment>
    <comment ref="F3" authorId="0" shapeId="0" xr:uid="{668CCDB4-4E0E-475A-B79D-87D57F63E4C9}">
      <text>
        <r>
          <rPr>
            <b/>
            <sz val="9"/>
            <color indexed="81"/>
            <rFont val="Tahoma"/>
            <family val="2"/>
          </rPr>
          <t>Precio unitario en el presupuesto</t>
        </r>
      </text>
    </comment>
    <comment ref="G3" authorId="0" shapeId="0" xr:uid="{81C158C3-EB7F-49F0-97B8-9FF1B4C4EB3F}">
      <text>
        <r>
          <rPr>
            <b/>
            <sz val="9"/>
            <color indexed="81"/>
            <rFont val="Tahoma"/>
            <family val="2"/>
          </rPr>
          <t>Importe del presupuesto</t>
        </r>
      </text>
    </comment>
  </commentList>
</comments>
</file>

<file path=xl/sharedStrings.xml><?xml version="1.0" encoding="utf-8"?>
<sst xmlns="http://schemas.openxmlformats.org/spreadsheetml/2006/main" count="1240" uniqueCount="518">
  <si>
    <t>Temper Energy International S.L.</t>
  </si>
  <si>
    <t>Presupuesto</t>
  </si>
  <si>
    <t>Código</t>
  </si>
  <si>
    <t>Nat</t>
  </si>
  <si>
    <t>Ud</t>
  </si>
  <si>
    <t>Resumen</t>
  </si>
  <si>
    <t>CanPres</t>
  </si>
  <si>
    <t>Pres</t>
  </si>
  <si>
    <t>ImpPres</t>
  </si>
  <si>
    <t>0_EMPRE_TEMPER</t>
  </si>
  <si>
    <t>Capítulo</t>
  </si>
  <si>
    <t/>
  </si>
  <si>
    <t>Temper - la empresa</t>
  </si>
  <si>
    <t>Temper es una marca especializada en el diseño, producción y comercialización de productos, equipos y servicios profesionales para la distribución, protección, análisis y control de la energía eléctrica en la industria y sectores residencial y terciario. Temper es la marca internacional bajo la que se comercializan los productos diseñados para cubrir las necesidades concretas de un mercado específico.
Nuestra política de calidad se basa en la máxima satisfacción de nuestros clientes, marcándonos como objetivos prioritarios el cumplimiento de sus requisitos, en cuanto a calidad del producto y del servicio, requerimientos legales y reglamentarios, de información, formación, documentación, etc. Todo ello en el menor tiempo posible y sin incidencias. Para conseguirlo, partiendo del estudio y el conocimiento de las necesidades y expectativas del cliente, la dirección, con la finalidad de ser cada vez más eficientes y eficaces, impulsa como acciones de actuación primordiales en materia de calidad:
 - La correcta definición de todos los procesos, agentes implicados y sus interacciones.
 - La medición, revisión y análisis continuo de los procesos asegurando la mejora continua de los mismos y por tanto del sistema.
 - La informatización integral de los procesos y la solidez de la red de comunicación que potencian la fluidez de la información y garantizan la precisión del servicio, y nuestra alta flexibilidad y capacidad de respuesta.
 - La formación continua y capacitación del personal que intervienen en estos procesos, que permite ofrecer al profesional un sólido apoyo técnico.</t>
  </si>
  <si>
    <t>01_DET1_TEMPER</t>
  </si>
  <si>
    <t>Temper - detectores PIR</t>
  </si>
  <si>
    <t>UTEM0767807</t>
  </si>
  <si>
    <t>Partida</t>
  </si>
  <si>
    <t>Instalación KDP19 360S</t>
  </si>
  <si>
    <t>Detector de movimiento por tecnología PIR, destinado a montaje superficial en techo. Es válido para la conexión de todo tipo de cargas luminosas y presenta un campo de detección de hasta 12 metros de diámetro. Es de gran utilización en todo tipo de sectores y aplicaciones como industriales, residenciales y comerciales.</t>
  </si>
  <si>
    <t>PTEM0767807</t>
  </si>
  <si>
    <t>Material</t>
  </si>
  <si>
    <t>ud</t>
  </si>
  <si>
    <t>KDP19 360S</t>
  </si>
  <si>
    <t>OTEM_ELEC1</t>
  </si>
  <si>
    <t>Mano de obra</t>
  </si>
  <si>
    <t>h</t>
  </si>
  <si>
    <t>Oficial 1º electricista</t>
  </si>
  <si>
    <t>Total UTEM0767807</t>
  </si>
  <si>
    <t>UTEM0767823</t>
  </si>
  <si>
    <t>Instalación KDP33</t>
  </si>
  <si>
    <t>Detector de movimiento por tecnología PIR, destinado a montaje superficial en techo. Presenta un reducido espesor, lo cual lo hace pasar desapercibido una vez instalado. Es válido para la conexión de todo tipo de cargas luminosas y presenta un campo de detección de 6 metros de diámetro. Es de gran utilización en todo tipo de sectores y aplicaciones como industriales, residenciales y comerciales.</t>
  </si>
  <si>
    <t>PTEM0767823</t>
  </si>
  <si>
    <t>KDP33</t>
  </si>
  <si>
    <t>OTEM0767823</t>
  </si>
  <si>
    <t>Total UTEM0767823</t>
  </si>
  <si>
    <t>UTEM0775860</t>
  </si>
  <si>
    <t>Instalación KDP1 360FP (montaje empotrable)</t>
  </si>
  <si>
    <t>Detector de presencia por tecnología PIR, destinado a montaje empotrado en techo. Dispone de la posibilidad de ser instalado en superficie mediante accesorio opcional. Es válido para la conexión de todo tipo de cargas y dispone de función impulso para actuar junto a minuteros de escalera. Alcanza un campo de detección de 7 metros de diámetro. Es ideal para su utilización en múltiples sectores como son el industrial, residencial y comercial.</t>
  </si>
  <si>
    <t>PTEM0775860</t>
  </si>
  <si>
    <t>KDP1 360FP</t>
  </si>
  <si>
    <t>Total UTEM0775860</t>
  </si>
  <si>
    <t>UTEM0775860-S</t>
  </si>
  <si>
    <t>Instalación KDP1 360FP (montaje superficie)</t>
  </si>
  <si>
    <t>PTEM0775861</t>
  </si>
  <si>
    <t>Accesorio montaje en superficie KDP1 y KDP DUAL 01</t>
  </si>
  <si>
    <t>Total UTEM0775860-S</t>
  </si>
  <si>
    <t>UTEM0767808</t>
  </si>
  <si>
    <t>Instalación KDP GA10</t>
  </si>
  <si>
    <t>Detector de movimiento por tecnología PIR, destinado a montaje superficial en techo. Es adecuado para su utilización en techos de gran altura (hasta un máximo de 10 metros) y su peculiaridad es su área de detección rectangular (4x20 metros). Permite la conexión de todo tipo de cargas luminosas. Es especialmente destinado a su instalación en pasillos de gran longitud típicos de fábricas, almacenes, naves industriales…</t>
  </si>
  <si>
    <t>P0767808</t>
  </si>
  <si>
    <t>KDP GA10</t>
  </si>
  <si>
    <t>Total UTEM0767808</t>
  </si>
  <si>
    <t>UTEM0775865</t>
  </si>
  <si>
    <t>Instalación KDP4 GS20</t>
  </si>
  <si>
    <t>Detector de movimiento por tecnología PIR, destinado a montaje superficial en techo. Es ideal para grandes superficies gracias a su amplio campo de detección (hasta 20 metros de diámetro). Permite la conexión de todo tipo de cargas luminosas, siendo adecuado para su instalación en aquellos lugares donde se necesita una cobertura total del movimiento, como fábricas, industrias, almacenes, gimnasios…</t>
  </si>
  <si>
    <t>P0775865</t>
  </si>
  <si>
    <t>KDP4 GS20</t>
  </si>
  <si>
    <t>Total UTEM0775865</t>
  </si>
  <si>
    <t>UTEM0775863</t>
  </si>
  <si>
    <t>Instalación KDP3 360 - modelo master (montaje empotrable)</t>
  </si>
  <si>
    <t>Detector de presencia por tecnología PIR, destinado a montaje empotrado en techo. Dispone de la posibilidad de ser instalado en superficie mediante accesorio opcional. Puede ser utilizado en aplicaciones Master-Esclavo, donde actúa como Master recibiendo las señales del resto de detectores conectados y regulando así el control de la iluminación. Permite ser controlado de forma remota mediante mando a distancia opcional, así como la conexión de todo tipo de cargas luminosas. Su campo de detección abarca los 8 metros de diámetro. Es comúnmente utilizado en hogares, oficinas, almacenes…</t>
  </si>
  <si>
    <t>PTEM0775863</t>
  </si>
  <si>
    <t>KDP3 360</t>
  </si>
  <si>
    <t>Total UTEM0775863</t>
  </si>
  <si>
    <t>UTEM0767829</t>
  </si>
  <si>
    <t>Instalación KDP3 S - modelo esclavo (montaje empotrable)</t>
  </si>
  <si>
    <t>Detector de presencia por tecnología PIR, destinado a montaje empotrado en techo. Dispone de la posibilidad de ser instalado en superficie mediante accesorio opcional. Desempeña la función de Esclavo en aplicaciones Master-Esclavo, enviando de este modo la señal al Master (KDP3 360) cada vez que un movimiento es detectado. Permite ser controlado de forma remota mediante mando a distancia opcional y su campo de detección abarca los 8 metros de diámetro. Es comúnmente utilizado en hogares, oficinas, almacenes…</t>
  </si>
  <si>
    <t>PTEM0767829</t>
  </si>
  <si>
    <t>KDP3 S</t>
  </si>
  <si>
    <t>Total UTEM0767829</t>
  </si>
  <si>
    <t>UTEM0775863-S</t>
  </si>
  <si>
    <t>Instalación KDP3 360 - modelo master (montaje superficie)</t>
  </si>
  <si>
    <t>PTEM0775877</t>
  </si>
  <si>
    <t>Accesorio montaje en superficie KDP3 360, KDP3 S, KDP5 y KDP DALI 03</t>
  </si>
  <si>
    <t>Total UTEM0775863-S</t>
  </si>
  <si>
    <t>UTEM0767829-S</t>
  </si>
  <si>
    <t>Instalación KDP3 S - modelo esclavo (montaje superficie)</t>
  </si>
  <si>
    <t>Total UTEM0767829-S</t>
  </si>
  <si>
    <t>UTEM0775880</t>
  </si>
  <si>
    <t>Instalación KDP4 FP</t>
  </si>
  <si>
    <t>Detector de presencia por tecnología PIR, destinado a montaje empotrado en techo. Es ideal para grandes superficies (hasta 20 metros de diámetro) y dispone de dos canales de salida, tanto para el control de todo tipo de cargas luminosas como de sistemas de HVAC. Dispone de múltiples características como pueden ser el control remoto mediante mando a distancia opcional, función impulso…por todo ellos es de gran utilización en gimnasios, industrias, bibliotecas, salas de reunión…</t>
  </si>
  <si>
    <t>PTEM075880</t>
  </si>
  <si>
    <t>KDP4 FP</t>
  </si>
  <si>
    <t>Total UTEM0775880</t>
  </si>
  <si>
    <t>UTEM0767837</t>
  </si>
  <si>
    <t>Instalación KDP30 (montaje empotrable)</t>
  </si>
  <si>
    <t>Detector de presencia por tecnología PIR, destinado a montaje empotrado en techo. Dispone de la posibilidad de ser instalado en superficie mediante accesorio opcional. Presenta la función dimmer, modo vacaciones, medición del consumo eléctrico, deshabilitación del sensor…</t>
  </si>
  <si>
    <t>PTEM0767837</t>
  </si>
  <si>
    <t>KDP30</t>
  </si>
  <si>
    <t>Total UTEM0767837</t>
  </si>
  <si>
    <t>UTEM0767837-S</t>
  </si>
  <si>
    <t>Instalación KDP30 (montaje superficie)</t>
  </si>
  <si>
    <t>PTEM0767840</t>
  </si>
  <si>
    <t>Accesorio montaje en superficie KDP30 y KDP DALI 02</t>
  </si>
  <si>
    <t>Total UTEM0767837-S</t>
  </si>
  <si>
    <t>UTEM0767791</t>
  </si>
  <si>
    <t>Instalación KDP22 360FP</t>
  </si>
  <si>
    <t>Detector de movimiento por tecnología PIR, destinado a montaje empotrado en techo. Es válido para la conexión de todo tipo de cargas luminosas y presenta un campo de detección de hasta 8 metros de diámetro. Es de gran utilización en todo tipo de sectores y aplicaciones como industriales, residenciales y comerciales.</t>
  </si>
  <si>
    <t>PTEM0767791</t>
  </si>
  <si>
    <t>KDP22 360FP</t>
  </si>
  <si>
    <t>Total UTEM0767791</t>
  </si>
  <si>
    <t>UTEM0775862</t>
  </si>
  <si>
    <t>Instalación KDP2 360FP</t>
  </si>
  <si>
    <t>Detector de movimiento por tecnología PIR, destinado a montaje empotrado en techo. Dispone de dos canales de salida, de tal manera que a parte del control de todo tipo de cargas en iluminación también permite controlar simultáneamente aire acondicionado, calefacción…Permite ser controlado de forma remota mediante mando a distancia opcional y su campo de detección abarca los 7 metros de diámetro. Es muy utilizado para salas de conferencias, aulas de gran tamaño, bibliotecas…</t>
  </si>
  <si>
    <t>PTEM0775862</t>
  </si>
  <si>
    <t>KDP2 360FP</t>
  </si>
  <si>
    <t>Total UTEM0775862</t>
  </si>
  <si>
    <t>UTEM0767812</t>
  </si>
  <si>
    <t>Instalación KDP9 360 SUPERMINI</t>
  </si>
  <si>
    <t>Detector de movimiento por tecnología PIR, destinado a montaje empotrado en falso techo o pared. Destacable por sus reducidas dimensiones, permite la conexión de todo tipo de cargas luminosas. Su campo de detección es de 6 metros de diámetro, por lo que resulta idóneo para aquellas aplicaciones en las que por motivos de estética o seguridad deba pasar lo más desapercibido posible como museos, salas de exposición, despachos o incluso aseos. Gracias a su grado de protección IP65 es válido para exteriores.</t>
  </si>
  <si>
    <t>PTEM0767812</t>
  </si>
  <si>
    <t>KDP9 360 SUPERMINI</t>
  </si>
  <si>
    <t>Total UTEM0767812</t>
  </si>
  <si>
    <t>UTEM0767759</t>
  </si>
  <si>
    <t>Instalación KDP9 360 SUPERMINI IP65</t>
  </si>
  <si>
    <t>Detector de movimiento por tecnología PIR, destinado a montaje empotrado en falso techo o pared. Destacable por sus reducidas dimensiones y su grado de protección IP65, permite la conexión de todo tipo de cargas luminosas y su utilización en exteriores. Su campo de detección es de 6 metros de diámetro, por lo que resulta idóneo para aquellas aplicaciones en las que por motivos de estética o seguridad deba pasar lo más desapercibido posible como museos, salas de exposición, despachos o incluso aseos.</t>
  </si>
  <si>
    <t>PTEM0767759</t>
  </si>
  <si>
    <t>KDP9 360 SUPERMINI IP65</t>
  </si>
  <si>
    <t>Total UTEM0767759</t>
  </si>
  <si>
    <t>UTEM0775864</t>
  </si>
  <si>
    <t>Instalación KDP9 360 MINI</t>
  </si>
  <si>
    <t>Detector de movimiento por tecnología PIR, destinado a montaje empotrado en falso techo. Presenta reducidas dimensiones, pasando de este modo de forma desapercibida. Es válido para la conexión de todo tipo de cargas y dispone de función impulso para actuar junto a minuteros de escalera. Alcanza un campo de detección de 6 metros de diámetro y es ideal para su utilización en aseos, oficinas, recintos comerciales…</t>
  </si>
  <si>
    <t>PTEM0775864</t>
  </si>
  <si>
    <t>KDP9 360 MINI</t>
  </si>
  <si>
    <t>Total UTEM0775864</t>
  </si>
  <si>
    <t>UTEM0767835</t>
  </si>
  <si>
    <t>Instalación KDP9 360 MINI 2C</t>
  </si>
  <si>
    <t>Detector de movimiento por tecnología PIR, destinado a montaje empotrado en falso techo. Presenta de reducidas dimensiones, y dos canales de salida de tal manera que a parte del control de todo tipo de cargas en iluminación también permite controlar simultáneamente aire acondicionado, calefacción… Es válido para la conexión de todo tipo de cargas y dispone de función impulso para actuar junto a minuteros de escalera. Alcanza un campo de detección de 6 metros de diámetro y es ideal para su utilización en aseos, oficinas, recintos comerciales…</t>
  </si>
  <si>
    <t>PTEM0767835</t>
  </si>
  <si>
    <t>KDP9 360 MINI 2C</t>
  </si>
  <si>
    <t>Total UTEM0767835</t>
  </si>
  <si>
    <t>UTEM0767810</t>
  </si>
  <si>
    <t>Instalación KDP20 360FP</t>
  </si>
  <si>
    <t>Detector de movimiento por tecnología PIR, destinado a montaje empotrado en techo. Presenta reducidas dimensiones, así como un campo de detección que abarca los 6 metros de diámetro. Permite la conexión de todo tipo de cargas luminosas, siendo por tanto ideal para múltiples y variadas instalaciones tales como oficinas, pasillos, vestíbulos.</t>
  </si>
  <si>
    <t>PTEM0767810</t>
  </si>
  <si>
    <t>KDP20 360FP</t>
  </si>
  <si>
    <t>Total UTEM0767810</t>
  </si>
  <si>
    <t>UTEM0767811</t>
  </si>
  <si>
    <t>Instalación KDP21 360FP</t>
  </si>
  <si>
    <t>Detector de movimiento por tecnología PIR, destinado a montaje empotrado en techo. Es válido para la conexión de todo tipo de cargas luminosas y presenta un campo de detección de hasta 6 metros de diámetro. Es de gran utilización en todo tipo de sectores y aplicaciones como industriales, residenciales y comerciales.</t>
  </si>
  <si>
    <t>PTEM0767811</t>
  </si>
  <si>
    <t>KDP21 360FP</t>
  </si>
  <si>
    <t>Total UTEM0767811</t>
  </si>
  <si>
    <t>UTEM0767822</t>
  </si>
  <si>
    <t>Instalación KDP21 PLUS</t>
  </si>
  <si>
    <t>Detector de movimiento por tecnología PIR, destinado a montaje empotrado en techo. Es válido para la conexión de todo tipo de cargas luminosas y presenta un campo de detección de hasta 12 metros de diámetro. Es de gran utilización en todo tipo de sectores y aplicaciones como industriales, residenciales y comerciales.</t>
  </si>
  <si>
    <t>PTEM0767822</t>
  </si>
  <si>
    <t>KDP21 PLUS</t>
  </si>
  <si>
    <t>Total UTEM0767822</t>
  </si>
  <si>
    <t>UTEM0767805</t>
  </si>
  <si>
    <t>Instalación KDP10 180W</t>
  </si>
  <si>
    <t>Detector de movimiento por tecnología PIR, destinado a montaje superficial en pared. Presenta un reducido espesor, lo cual lo hace pasar desapercibido una vez instalado. Es válido para la conexión de todo tipo de cargas luminosas y presenta un campo de detección de 12 metros de radio. Es de gran utilización en todo tipo de sectores y aplicaciones como industriales, residenciales y comerciales.</t>
  </si>
  <si>
    <t>PTEM0767805</t>
  </si>
  <si>
    <t>KDP10 180W</t>
  </si>
  <si>
    <t>Total UTEM0767805</t>
  </si>
  <si>
    <t>UTEM0767806</t>
  </si>
  <si>
    <t>Instalación KDP15 360W</t>
  </si>
  <si>
    <t>Detector de movimiento por tecnología PIR, destinado a montaje superficial en pared o en esquina mediante accesorio incorporado. Es válido para la conexión de todo tipo de cargas luminosas y presenta un campo de detección de 12 metros de radio. Es de gran utilización en todo tipo de sectores y aplicaciones como industriales, residenciales y comerciales.</t>
  </si>
  <si>
    <t>PTEM0767806</t>
  </si>
  <si>
    <t>KDP15 360W</t>
  </si>
  <si>
    <t>Total UTEM0767806</t>
  </si>
  <si>
    <t>UTEM0767803</t>
  </si>
  <si>
    <t>Instalación KDP11 180W</t>
  </si>
  <si>
    <t>Detector de movimiento por tecnología PIR, destinado a montaje superficial en pared, con cabezal regulable para orientar el sensor a la posición de máxima detección. Es válido para la conexión de todo tipo de cargas luminosas y presenta un campo de detección de 12 metros de radio. Se emplea para el control de la iluminación en pasillos, escaleras, sótanos o garajes…</t>
  </si>
  <si>
    <t>PTEM0767803</t>
  </si>
  <si>
    <t>KDP11 180W</t>
  </si>
  <si>
    <t>Total UTEM0767803</t>
  </si>
  <si>
    <t>UTEM0767804</t>
  </si>
  <si>
    <t>Instalación KDP12 180W IP65</t>
  </si>
  <si>
    <t>Detector de movimiento por tecnología PIR, destinado a montaje superficial en pared, con cabezal regulable para orientar el sensor a la posición de máxima detección. Es válido para la conexión de todo tipo de cargas luminosas y presenta un campo de detección de 12 metros de radio. Su IP65 lo hacen especialmente destinado a su utilización en ambientes con cierto grado de humedad como vestuarios, aseos o incluso en exteriores.</t>
  </si>
  <si>
    <t>PTEM0767804</t>
  </si>
  <si>
    <t>KDP12 180W IP65</t>
  </si>
  <si>
    <t>Total UTEM0767804</t>
  </si>
  <si>
    <t>UTEM0713110</t>
  </si>
  <si>
    <t>Instalación KDPT-01</t>
  </si>
  <si>
    <t>El KDPT-01 es un detector de alta sensibilidad y fácil de instalar que proporciona seguridad, automatización y características convenientes. Gracias a una amplia gama de detección, utiliza señales infrarrojas transmitidas por el cuerpo humano para hacer sonar una señal audible y así evitar que una persona entre en la habitación.</t>
  </si>
  <si>
    <t>PTEM0713110</t>
  </si>
  <si>
    <t>KDPT-01</t>
  </si>
  <si>
    <t>Total UTEM0713110</t>
  </si>
  <si>
    <t>UTEM0775867</t>
  </si>
  <si>
    <t>Instalación KDP6 110</t>
  </si>
  <si>
    <t>Detector de movimiento por tecnología PIR, destinado a montaje superficial en pared o techo, con cabezal ajustable. Es válido para la conexión de todo tipo de cargas luminosas y dispone de función impulso para actuar junto a minuteros de escalera. Alcanza un campo de detección de 10 metros de radio, con un ángulo de detección de 110º. Es por ello adecuado para variadas aplicaciones tales como comercios, pasillos, oficinas, almacenes...</t>
  </si>
  <si>
    <t>PTEM0775867</t>
  </si>
  <si>
    <t>KDP6 110</t>
  </si>
  <si>
    <t>Total UTEM0775867</t>
  </si>
  <si>
    <t>UTEM0775868</t>
  </si>
  <si>
    <t>Instalación KDP6 180</t>
  </si>
  <si>
    <t>Detector de movimiento por tecnología PIR, destinado a montaje superficial en pared o techo, con cabezal ajustable. Es válido para la conexión de todo tipo de cargas luminosas y dispone de función impulso para actuar junto a minuteros de escalera. Alcanza un campo de detección de 10 metros de radio, con un ángulo de detección de 180º. Es por ello adecuado para variadas aplicaciones tales como comercios, pasillos, oficinas, almacenes...</t>
  </si>
  <si>
    <t>PTEM0775868</t>
  </si>
  <si>
    <t>KDP6 180</t>
  </si>
  <si>
    <t>Total UTEM0775868</t>
  </si>
  <si>
    <t>UTEM0775869</t>
  </si>
  <si>
    <t>Instalación KDP6 270</t>
  </si>
  <si>
    <t>Detector de movimiento por tecnología PIR, destinado a montaje superficial en pared, techo o esquina mediante accesorio incorporado, con cabezal regulable. Es válido para la conexión de todo tipo de cargas luminosas y dispone de función impulso para actuar junto a minuteros de escalera. Alcanza un campo de detección de 10 metros de radio, con un ángulo de detección de 270º. Es por ello adecuado para variadas aplicaciones tales como comercios, pasillos, oficinas, almacenes...</t>
  </si>
  <si>
    <t>PTEM0775869</t>
  </si>
  <si>
    <t>KDP6 270</t>
  </si>
  <si>
    <t>Total UTEM0775869</t>
  </si>
  <si>
    <t>UTEM0775870</t>
  </si>
  <si>
    <t>Instalación KDP7 150</t>
  </si>
  <si>
    <t>Detector de movimiento por tecnología PIR, destinado a montaje superficial en pared o techo, con cabezal regulable que permite variar la orientación del sensor hasta un máximo de 60º. Es válido para la conexión de todo tipo de cargas luminosas y presenta un alcance máximo de 12 metros, con un ángulo de detección de 150º. Se emplea comúnmente en pasillos, rellanos o descansillos de escaleras, sótanos o garajes.</t>
  </si>
  <si>
    <t>PTEM0775870</t>
  </si>
  <si>
    <t>KDP7 150</t>
  </si>
  <si>
    <t>Total UTEM0775870</t>
  </si>
  <si>
    <t>UTEM0775871</t>
  </si>
  <si>
    <t>Instalación KDP7 180</t>
  </si>
  <si>
    <t>Detector de movimiento por tecnología PIR, destinado a montaje superficial en pared o techo, con cabezal regulable que permite variar la orientación del sensor hasta un máximo de 60º. Es válido para la conexión de todo tipo de cargas luminosas y presenta un alcance máximo de 12 metros, con un ángulo de detección de 180º. Se emplea comúnmente en pasillas, rellanos o descansillos de escaleras, sótanos o garajes.</t>
  </si>
  <si>
    <t>PTEM0775871</t>
  </si>
  <si>
    <t>KDP7 180</t>
  </si>
  <si>
    <t>Total UTEM0775871</t>
  </si>
  <si>
    <t>UTEM0775872</t>
  </si>
  <si>
    <t>Instalación KDP8 2H</t>
  </si>
  <si>
    <t>Detector de movimiento por tecnología PIR, destinado a montaje empotrado en pared o caja de mecanismos. Su funcionamiento está basado en la conexión a 2 hilos, siendo solamente válido para cargas incandescentes y halógenas. Dispone de control manual para la elección del modo de funcionamiento de la carga luminosa asociada: auto/on/off. Presenta un campo de detección de hasta 8 metros de radio. Es utilizado principalmente para sustituir los tradicionales pulsadores de la luz en hogares o zonas comunes.</t>
  </si>
  <si>
    <t>PTEM0775872</t>
  </si>
  <si>
    <t>KDP8 2H</t>
  </si>
  <si>
    <t>Total UTEM0775872</t>
  </si>
  <si>
    <t>UTEM0775873</t>
  </si>
  <si>
    <t>Instalación KDP8 3H</t>
  </si>
  <si>
    <t>Detector de movimiento por tecnología PIR, destinado a montaje empotrado en pared o caja de mecanismos. Su funcionamiento está basado en la conexión a 3 hilos, siendo válido para la conexión de todo tipo luminarias. Dispone de control manual para la elección del modo de funcionamiento de la carga luminosa asociada: auto/on/off. Presenta un campo de detección de hasta 8 metros de radio. Es utilizado principalmente para sustituir los tradicionales pulsadores de la luz en hogares o zonas comunes.</t>
  </si>
  <si>
    <t>PTEM0775873</t>
  </si>
  <si>
    <t>KDP8 3H</t>
  </si>
  <si>
    <t>Total UTEM0775873</t>
  </si>
  <si>
    <t>UTEM0775881</t>
  </si>
  <si>
    <t>Instalación KDP8 2H/3H</t>
  </si>
  <si>
    <t>Detector de movimiento por tecnología PIR, destinado a montaje empotrado en caja de mecanismos. Su funcionamiento está basado en la conexión a 2 o 3 hilos, siendo válido para la conexión de todo tipo luminarias. Dispone de control manual para la elección del modo de funcionamiento de la carga luminosa asociada: auto/on/off. Presenta un campo de detección de hasta 10 metros de radio y un ángulo de detección 190º. Es utilizado principalmente para sustituir los tradicionales pulsadores de la luz en hogares o zonas comunes.</t>
  </si>
  <si>
    <t>PTEM0775881</t>
  </si>
  <si>
    <t>KDP8 2H/3H</t>
  </si>
  <si>
    <t>Total UTEM0775881</t>
  </si>
  <si>
    <t>Total 01_DET1_TEMPER</t>
  </si>
  <si>
    <t>02_DET2_TEMPER</t>
  </si>
  <si>
    <t>Temper - detectores microondas</t>
  </si>
  <si>
    <t>UTEM0775866</t>
  </si>
  <si>
    <t>Instalación KDP5 (montaje empotrable)</t>
  </si>
  <si>
    <t>Detector de presencia por tecnología microondas, destinado a montaje empotrado en techo. Dispone de la posibilidad de ser instalado en superficie mediante accesorio opcional, así como ser controlado mediante mando a distancia. Es adecuado para su utilización en techos de gran altura (hasta un máximo de 10 metros), dispone de función impulso y permite la conexión de todo tipo de cargas luminosas. Su campo de detección alcanza los 14 metros de diámetro. Es adecuado para instalaciones que requieran una gran cobertura de movimientos como gimnasios, almacenes, naves industriales, garajes…</t>
  </si>
  <si>
    <t>PTEM0775866</t>
  </si>
  <si>
    <t>KDP5</t>
  </si>
  <si>
    <t>Total UTEM0775866</t>
  </si>
  <si>
    <t>UTEM0775866-S</t>
  </si>
  <si>
    <t>Instalación KDP5 (montaje superficie)</t>
  </si>
  <si>
    <t>Total UTEM0775866-S</t>
  </si>
  <si>
    <t>UTEM0767800</t>
  </si>
  <si>
    <t>Instalación KDP16 360FP-HF</t>
  </si>
  <si>
    <t>Detector de movimiento por tecnología microondas, destinado a montaje superficial en techo. Es ideal para grandes superficies gracias a su amplio campo de detección (hasta 16 metros de diámetro). Permite la conexión de todo tipo de cargas luminosas, y es adecuado para su utilización en ambientes con cierto grado de suciedad como garajes, sótanos, almacenes…</t>
  </si>
  <si>
    <t>PTEM0767800</t>
  </si>
  <si>
    <t>KDP16 360FP-HF</t>
  </si>
  <si>
    <t>Total UTEM0767800</t>
  </si>
  <si>
    <t>UTEM0767801</t>
  </si>
  <si>
    <t>Instalación KDP17 360FP-HF</t>
  </si>
  <si>
    <t>Detector de movimiento por tecnología microondas, destinado a montaje superficial en pared, con cabezal regulable para orientar y adaptar el sensor hacia el área de detección deseada en cada momento. Válido para la conexión de todo tipo de cargas luminosas, presenta un campo de detección de hasta 16 metros de radio. Se emplea para el control de la iluminación en zonas con cierto grado de suciedad o cambios de temperatura, garajes, almacenes…</t>
  </si>
  <si>
    <t>PTEM0767801</t>
  </si>
  <si>
    <t>KDP17 360FP-HF</t>
  </si>
  <si>
    <t>Total UTEM0767801</t>
  </si>
  <si>
    <t>UTEM0767802</t>
  </si>
  <si>
    <t>Instalación KDP18 360FP-HF</t>
  </si>
  <si>
    <t>Detector de movimiento por tecnología microondas, destinado a montaje empotrado en techo. Es válido para la conexión de todo tipo de cargas luminosas y adecuado para la cobertura de grandes distancias, presenta un campo de detección de 16 metros de diámetro. Es de gran utilización en todo tipo de sectores y aplicaciones muy variadas en los que exista cierto grado de polvo o suciedad.</t>
  </si>
  <si>
    <t>PTEM0767802</t>
  </si>
  <si>
    <t>KDP18 360FP-HF</t>
  </si>
  <si>
    <t>Total UTEM0767802</t>
  </si>
  <si>
    <t>UTEM0767821</t>
  </si>
  <si>
    <t>Instalación KDP8 MW</t>
  </si>
  <si>
    <t>Detector de movimiento por tecnología microondas, destinado a montaje empotrado en pared o caja de mecanismos. Válido para la conexión de todo tipo de cargas luminosas. Dispone de control manual para la elección del modo de funcionamiento de la carga luminosa asociada: auto/on/off. Presenta un campo de detección de hasta 15 metros de radio. Es utilizado principalmente para sustituir los tradicionales pulsadores de la luz en hogares o zonas comunes.</t>
  </si>
  <si>
    <t>PTEM0767821</t>
  </si>
  <si>
    <t>KDP8 MW</t>
  </si>
  <si>
    <t>Total UTEM0767821</t>
  </si>
  <si>
    <t>UTEM0767820</t>
  </si>
  <si>
    <t>Instalación KDP-32 MW DIM</t>
  </si>
  <si>
    <t>Detector de movimiento por tecnología microondas, destinado a montaje en falso techo, pared o interior de luminarias. Sus reducidas dimensiones lo hacen ideal para su utilización en múltiples aplicaciones, dispone de función dimmer y de iluminación en modo stand-by. Su gran distancia de detección permite una cobertura de hasta 16 metros de diámetro en techo. Se instala con frecuencia en el interior de luminarias que no disponen de sensor de movimiento incorporado.</t>
  </si>
  <si>
    <t>PTEM0767820</t>
  </si>
  <si>
    <t>KDP-32 MW DIM</t>
  </si>
  <si>
    <t>Total UTEM0767820</t>
  </si>
  <si>
    <t>Total 02_DET2_TEMPER</t>
  </si>
  <si>
    <t>03_DET3_TEMPER</t>
  </si>
  <si>
    <t>Temper - detectores duales</t>
  </si>
  <si>
    <t>UTEM0767831</t>
  </si>
  <si>
    <t>Instalación KDP DUAL 01 (montaje empotrable)</t>
  </si>
  <si>
    <t>Detector de presencia por tecnología dual, destinado a montaje empotrado en techo. Dispone de la posibilidad de ser instalado en superficie mediante accesorio opcional. Permite la opción de seleccionar la tecnología de funcionamiento: PIR, ultrasonidos, PIR+ultrasonidos, PIR ó ultrasonidos. Válido para la conexión de todo tipo de cargas luminosas, dispone de función impulso y tiene un alcance de detección de hasta 8 metros de diámetro. Es especialmente adecuado para aquellas instancias en las que sea necesario evitar falsas e innecesarias detecciones.</t>
  </si>
  <si>
    <t>PTEM0767831</t>
  </si>
  <si>
    <t>KDP DUAL 01</t>
  </si>
  <si>
    <t>Total UTEM0767831</t>
  </si>
  <si>
    <t>UTEM0767831-S</t>
  </si>
  <si>
    <t>Instalación KDP DUAL 01 (montaje superficie)</t>
  </si>
  <si>
    <t>Total UTEM0767831-S</t>
  </si>
  <si>
    <t>UTEM0767830</t>
  </si>
  <si>
    <t>Instalación KDP DUAL 02</t>
  </si>
  <si>
    <t>Detector de presencia por tecnología dual, destinado a montaje superficial en pared o techo, con cabezal regulable. Permite la opción de seleccionar la tecnología de funcionamiento: PIR, ultrasonidos, PIR+ultrasonidos, PIR ó ultrasonidos. Válido para la conexión de todo tipo de cargas luminosas, dispone de función impulso y tiene un alcance de detección de hasta 8 metros de radio. Es especialmente adecuado para aquellas instancias en las que sea necesario evitar falsas e innecesarias detecciones como aulas, oficinas, despachos.</t>
  </si>
  <si>
    <t>PTEM0767830</t>
  </si>
  <si>
    <t>KDP DUAL 02</t>
  </si>
  <si>
    <t>Total UTEM0767830</t>
  </si>
  <si>
    <t>UTEM0767832</t>
  </si>
  <si>
    <t>Instalación KDP DUAL 03</t>
  </si>
  <si>
    <t>Detector de presencia por tecnología dual, destinado a montaje superficial en pared o caja de mecanismos. Permite la opción de seleccionar la tecnología de funcionamiento: PIR, ultrasonidos, PIR+ultrasonidos, PIR ó ultrasonidos. Válido para la conexión de todo tipo de cargas luminosas, dispone de función impulso y tiene un alcance de detección de hasta 8 metros de radio. Dispone de control manual para la elección del modo de funcionamiento de la carga luminosa asociada: auto/on/off. Es utilizado principalmente para sustituir los tradicionales pulsadores de la luz en hogares o zonas comunes.</t>
  </si>
  <si>
    <t>PTEM0767832</t>
  </si>
  <si>
    <t>KDP DUAL 03</t>
  </si>
  <si>
    <t>Total UTEM0767832</t>
  </si>
  <si>
    <t>Total 03_DET3_TEMPER</t>
  </si>
  <si>
    <t>04_DET4_TEMPER</t>
  </si>
  <si>
    <t>Temper - detectores DALI</t>
  </si>
  <si>
    <t>UTEM0767833</t>
  </si>
  <si>
    <t>Instalación KDP DALI 01</t>
  </si>
  <si>
    <t>Detector de presencia por tecnología PIR, destinado a montaje empotrado en techo. Permite ser controlado de forma remota mediante mando a distancia opcional, así como el aprovechamiento de la luz natural, función dimmer e iluminación en modo stand-by. Alcanza un campo de detección de 7 metros de diámetro y es ideal para su utilización en aquellas instancias en las que hay aporte de luz natural, pudiendo de esta forma regular mediante el detector el aporte de luz de la luminaria.</t>
  </si>
  <si>
    <t>PTEM0767833</t>
  </si>
  <si>
    <t>KDP DALI 01</t>
  </si>
  <si>
    <t>Total UTEM0767833</t>
  </si>
  <si>
    <t>PTEM07667843</t>
  </si>
  <si>
    <t>Instalación KDP DALI 02 - modelo master (montaje empotrable)</t>
  </si>
  <si>
    <t>Detector de presencia por tecnología PIR de dos canales, destinado a montaje empotrado en techo pero también en superficie gracias a su accesorio de montaje opcional. Permite ser controlado de forma remota mediante mando a distancia opcional, así como el aprovechamiento de la luz natural, función dimmer e iluminación en modo stand-by. Alcanza un campo de detección de 8 metros de diámetro y es ideal para su utilización en aquellas instancias en las que hay aporte de luz natural, pudiendo de esta forma regular mediante el detector el aporte de luz de la luminaria.</t>
  </si>
  <si>
    <t>PTEM0767843</t>
  </si>
  <si>
    <t>KDP DALI 02 - modelo master</t>
  </si>
  <si>
    <t>Total PTEM07667843</t>
  </si>
  <si>
    <t>UTEM0767844</t>
  </si>
  <si>
    <t>Instalación KDP DALI 02 - modelo esclavo (montaje empotrable)</t>
  </si>
  <si>
    <t>PTEM0767844</t>
  </si>
  <si>
    <t>KDP DALI 02 - modelo esclavo</t>
  </si>
  <si>
    <t>Total UTEM0767844</t>
  </si>
  <si>
    <t>UTEM07687843-S</t>
  </si>
  <si>
    <t>Instalación KDP DALI 02 - modelo master (montaje superficie)</t>
  </si>
  <si>
    <t>Total UTEM07687843-S</t>
  </si>
  <si>
    <t>UTEM0767844-S</t>
  </si>
  <si>
    <t>Instalación KDP DALI 02 - modelo esclavo (montaje superficie)</t>
  </si>
  <si>
    <t>Total UTEM0767844-S</t>
  </si>
  <si>
    <t>UTEM0767962</t>
  </si>
  <si>
    <t>Instalación KDP DALI 03 (montaje empotrable)</t>
  </si>
  <si>
    <t>El KDP DALI 03 es un detector de presencia con sensor PIR (infrarrojo pasivo) y detector de nivel de luz integrado diseñado para controlar sistemas de iluminación inteligente DALI (Interfaz de iluminación con direccionamiento digital). Permite proporcionar funciones de encendido, apagado y regulación de iluminación en 2 zonas independientes con el consiguiente beneficio en confort y ahorro energético.</t>
  </si>
  <si>
    <t>PTEM0767962</t>
  </si>
  <si>
    <t>KDP DALI 03</t>
  </si>
  <si>
    <t>Total UTEM0767962</t>
  </si>
  <si>
    <t>UTEM0767962-S</t>
  </si>
  <si>
    <t>Instalación KDP DALI 03 (montaje superficie)</t>
  </si>
  <si>
    <t>Total UTEM0767962-S</t>
  </si>
  <si>
    <t>UTEM0767960</t>
  </si>
  <si>
    <t>Instalación KDP DALI 04 (montaje caja de mecanismos)</t>
  </si>
  <si>
    <t>El KDP DALI 04 es un detector de presencia con sensor PIR (infrarrojo pasivo) y detector de nivel de luz integrado diseñado para controlar sistemas de iluminación inteligente DALI (Interfaz de iluminación con direccionamiento digital). Con una instalación fácil se pueden simplemente reemplazar el interruptor de pared existente o los interruptores de dos vías. Son ideales para aplicaciones residenciales y comerciales en salones, pasillos, escaleras, salas de conferencia, servicios públicos, etc.</t>
  </si>
  <si>
    <t>PTEM0767960</t>
  </si>
  <si>
    <t>KDP DALI 04</t>
  </si>
  <si>
    <t>Total UTEM0767960</t>
  </si>
  <si>
    <t>UTEM0767960-S</t>
  </si>
  <si>
    <t>Instalación KDP DALI 04 (montaje superficie pared)</t>
  </si>
  <si>
    <t>PTEM0767961</t>
  </si>
  <si>
    <t>Accesorio montaje en superficie KDP DALI 04</t>
  </si>
  <si>
    <t>Total UTEM0767960-S</t>
  </si>
  <si>
    <t>Total 04_DET4_TEMPER</t>
  </si>
  <si>
    <t>05_DET5_TEMPER</t>
  </si>
  <si>
    <t>Temper - detectores KNX</t>
  </si>
  <si>
    <t>UTEM0767963</t>
  </si>
  <si>
    <t>Instalación KDP KNX 01</t>
  </si>
  <si>
    <t>El KDP KNX-01 es un detector de presencia integrado (PIR), detector de movimiento y detector de nivel de intensidad lumínica. Este dispositivo, está diseñado para su incorporación en el sistema de control de casa y construcción KNX y ser utilizado para aplicaciones de iluminación y de HVAC, buscando optimizar y ahorrar energía.</t>
  </si>
  <si>
    <t>PTEM0767963</t>
  </si>
  <si>
    <t>KDP KNX 01</t>
  </si>
  <si>
    <t>Total UTEM0767963</t>
  </si>
  <si>
    <t>Total 05_DET5_TEMPER</t>
  </si>
  <si>
    <t>06_DET6_TEMPER</t>
  </si>
  <si>
    <t>Temper - detectores TRIAC</t>
  </si>
  <si>
    <t>UTEM0767902</t>
  </si>
  <si>
    <t>Instalación KDP TRIAC 02</t>
  </si>
  <si>
    <t>PTEM0767902</t>
  </si>
  <si>
    <t>KDP TRIAC 02</t>
  </si>
  <si>
    <t>Total UTEM0767902</t>
  </si>
  <si>
    <t>Total 06_DET6_TEMPER</t>
  </si>
  <si>
    <t>07_PLA7_TEMPER</t>
  </si>
  <si>
    <t>Temper - plafones con iluminación LED</t>
  </si>
  <si>
    <t>UTEM0767813</t>
  </si>
  <si>
    <t>Instalación KLD1-4000K</t>
  </si>
  <si>
    <t>Plafón con iluminación LED y detector de movimiento por tecnología PIR, destinado a montaje en techo. Su doble tecnología LED y PIR permiten un control eficiente de la iluminación. Nivel luminoso 1400 lúmenes, temperatura de color 4000 K. Alcanza un campo de detección de 6 metros de diámetro. Es ideal para su utilización en múltiples instalaciones de interior.</t>
  </si>
  <si>
    <t>PTEM0767813</t>
  </si>
  <si>
    <t>KLD1-4000K</t>
  </si>
  <si>
    <t>Total UTEM0767813</t>
  </si>
  <si>
    <t>UTEM0767798</t>
  </si>
  <si>
    <t>Instalación KLD1-3000K</t>
  </si>
  <si>
    <t>Plafón con iluminación LED y detector de movimiento por tecnología PIR, destinado a montaje en techo. Su doble tecnología LED y PIR permiten un control eficiente de la iluminación. Nivel luminoso 1400 lúmenes, temperatura de color 3000 K. Alcanza un campo de detección de 6 metros de diámetro. Es ideal para su utilización en múltiples instalaciones de interior.</t>
  </si>
  <si>
    <t>PTEM0767798</t>
  </si>
  <si>
    <t>KLD1-3000K</t>
  </si>
  <si>
    <t>Total UTEM0767798</t>
  </si>
  <si>
    <t>UTEM0767847</t>
  </si>
  <si>
    <t>Instalación KLD1 PLUS</t>
  </si>
  <si>
    <t>Plafón con iluminación LED y detector de movimiento por tecnología infrarroja, destinado a montaje en techo. Permite conseguir grandes ahorros energéticos gracias a la combinación del LED y el sensor. Nivel luminoso 1400 lúmenes y temperatura de color 4000 K. Alcanza un campo de detección de hasta 12 metros de diámetro en techo. Es comúnmente utilizado en instalaciones de interior como pasillos o rellanos de escaleras.</t>
  </si>
  <si>
    <t>PTEM0767847</t>
  </si>
  <si>
    <t>KLD1 PLUS</t>
  </si>
  <si>
    <t>Total UTEM0767847</t>
  </si>
  <si>
    <t>UTEM0767903</t>
  </si>
  <si>
    <t>Instalación KLD1 BAT</t>
  </si>
  <si>
    <t>Plafón con iluminación LED y detector de movimiento por tecnología PIR, destinado a montaje en techo. Esta doble combinación hace de él un producto idóneo para un alumbrado eficiente, permitiendo tanto el control como la reducción de los consumos de iluminación en múltiples instalaciones de interior. Cuenta también con batería para iluminar en caso de fallo de la red eléctrica.</t>
  </si>
  <si>
    <t>PTEM0767903</t>
  </si>
  <si>
    <t>KLD1 BAT</t>
  </si>
  <si>
    <t>Total UTEM0767903</t>
  </si>
  <si>
    <t>UTEM0767824</t>
  </si>
  <si>
    <t>Instalación KL1 - modelo esclavo</t>
  </si>
  <si>
    <t>Plafón con iluminación LED. Nivel luminoso 1400 lúmenes, temperatura de color 4000 K. Puede ser utilizado como esclavo del plafón con detector de movimiento incorporado KLD1.</t>
  </si>
  <si>
    <t>PTEM0767824</t>
  </si>
  <si>
    <t>KL1 - modelo esclavo</t>
  </si>
  <si>
    <t>Total UTEM0767824</t>
  </si>
  <si>
    <t>UTEM0767906</t>
  </si>
  <si>
    <t>Instalación KLD SC2E</t>
  </si>
  <si>
    <t>Plafón adecuado para montaje en techo y en pared, incorpora detector de movimiento por infrarrojos y tecnología LED. Esta doble combinación hace de él un producto idóneo para un alumbrado eficiente, permitiendo tanto el control como la reducción de los consumos de iluminación en múltiples instalaciones de interior. Además el KLD SC2E cuenta con una batería de emergencia para proporcionar una luz guía en periodos de hasta 5 horas cuando la red eléctrica se haya desconectado.</t>
  </si>
  <si>
    <t>PTEM0767906</t>
  </si>
  <si>
    <t>KLD SC2E</t>
  </si>
  <si>
    <t>Total UTEM0767906</t>
  </si>
  <si>
    <t>UTEM0767828</t>
  </si>
  <si>
    <t>Instalación KLD6</t>
  </si>
  <si>
    <t>Plafón con iluminación LED y detector de movimiento por tecnología microondas, destinado a montaje tanto en techo como en pared. Permite conseguir grandes ahorros energéticos gracias a la combinación del LED y el sensor. Nivel luminoso 1520 lúmenes, temperatura de color 4000 K. Alcanza un campo de detección de hasta 16 metros de diámetro en techo. Es comunmente utilizado en instalaciones de interior como pasillos o rellanos de escaleras.</t>
  </si>
  <si>
    <t>PTEM0767828</t>
  </si>
  <si>
    <t>KLD6</t>
  </si>
  <si>
    <t>Total UTEM0767828</t>
  </si>
  <si>
    <t>UTEM0767827</t>
  </si>
  <si>
    <t>Instalación KLD5-BAT</t>
  </si>
  <si>
    <t>Plafón con iluminación LED y detector de movimiento por tecnología microondas, destinado a montaje en techo. Incorpora una batería interna que permite mantener la iluminación activa ante posibles cortes en el suministro eléctrico. Nivel luminoso 700 lúmenes, temperatura de color 4000 K. Es ideal para cubrir grandes áreas ya que su campo de detección alcanza hasta los 16 metros de diámetro.</t>
  </si>
  <si>
    <t>PTEM0767827</t>
  </si>
  <si>
    <t>KLD5-BAT</t>
  </si>
  <si>
    <t>Total UTEM0767827</t>
  </si>
  <si>
    <t>UTEM0767848</t>
  </si>
  <si>
    <t>Instalación KLD1 MW</t>
  </si>
  <si>
    <t>Plafón con iluminación LED y detector de movimiento por tecnología microondas, destinado a montaje en techo y pared. Su doble tecnología LED y microondas permiten un control eficiente de la iluminación. Nivel luminoso 1600 lúmenes, temperatura de color 4000 K. Alcanza un campo de detección de 15 metros de diámetro (en pared) y 16 metros de diámetro (en techo). Es ideal para su utilización en múltiples instalaciones de interior.</t>
  </si>
  <si>
    <t>PTEM0767848</t>
  </si>
  <si>
    <t>KLD1 MW</t>
  </si>
  <si>
    <t>Total UTEM0767848</t>
  </si>
  <si>
    <t>UTEM0767794</t>
  </si>
  <si>
    <t>Instalación KLD10</t>
  </si>
  <si>
    <t>Lámpara de techo con iluminación LED y detector de movimiento por tecnología de microondas, diseñada para montaje en techo y pared. Su doble tecnología LED y microondas permiten un control eficiente de la iluminación. Nivel luminoso 2000 lúmenes, temperatura de color 4000 K. Llega a un campo de detección de 15 metros de diámetro (en la pared) y 16 metros de diámetro (en el techo). Es ideal para usar en múltiples instalaciones interiores.</t>
  </si>
  <si>
    <t>PTEM0767794</t>
  </si>
  <si>
    <t>KLD10</t>
  </si>
  <si>
    <t>Total UTEM0767794</t>
  </si>
  <si>
    <t>UTEM0767790</t>
  </si>
  <si>
    <t>Instalación KLD7 BAT</t>
  </si>
  <si>
    <t>Plafón con iluminación LED y detector de movimiento por tecnología PIR, destinado a montaje en pared/techo. Su doble tecnología LED y PIR permiten un control eficiente de la iluminación. Con un nivel luminoso 1100 lúmenes y temperatura de color 4000 K, alcanza un campo de detección de 9 metros de radio en movimientos transversales, cuando está montado en pared. Dispone además de una batería para asegurar su funcionamiento ante la falta de alimentación durante 5 horas. Es ideal para su utilización en múltiples instalaciones de interior como en rellanos de escaleras.</t>
  </si>
  <si>
    <t>PTEM0767790</t>
  </si>
  <si>
    <t>KLD7 BAT</t>
  </si>
  <si>
    <t>Total UTEM0767790</t>
  </si>
  <si>
    <t>UTEM0767849</t>
  </si>
  <si>
    <t>Instalación KLD7-4000K</t>
  </si>
  <si>
    <t>Plafón con iluminación LED y detector de movimiento por tecnología PIR, destinado a montaje en pared/techo. Su doble tecnología LED y PIR permiten un control eficiente de la iluminación. Con un nivel luminoso 1100 lúmenes y temperatura de color 4000 K, alcanza un campo de detección de 9 metros de radio en movimientos transversales, cuando está montado en pared. Es ideal para su utilización en múltiples instalaciones de interior como en rellanos de escaleras.</t>
  </si>
  <si>
    <t>PTEM0767849</t>
  </si>
  <si>
    <t>KLD7-4000K</t>
  </si>
  <si>
    <t>Total UTEM0767849</t>
  </si>
  <si>
    <t>UTEM0767797</t>
  </si>
  <si>
    <t>Instalación KLD7-3000K</t>
  </si>
  <si>
    <t>Plafón con iluminación LED y detector de movimiento por tecnología PIR, destinado a montaje en pared/techo. Su doble tecnología LED y PIR permiten un control eficiente de la iluminación. Con un nivel luminoso 1100 lúmenes y temperatura de color 3000 K, alcanza un campo de detección de 9 metros de radio en movimientos transversales, cuando está montado en pared. Es ideal para su utilización en múltiples instalaciones de interior como en rellanos de escaleras.</t>
  </si>
  <si>
    <t>PTEN0767797</t>
  </si>
  <si>
    <t>KLD7-3000K</t>
  </si>
  <si>
    <t>Total UTEM0767797</t>
  </si>
  <si>
    <t>UTEM0767814</t>
  </si>
  <si>
    <t>Instalación KLD2</t>
  </si>
  <si>
    <t>Foco con iluminación LED y detector de movimiento por tecnología PIR, destinado a montaje en pared. Su doble tecnología LED y PIR permiten llevar a cabo un control eficiente de la iluminación. Nivel luminoso 1500 lúmenes, temperatura de color 6000 K. Alcanza un campo de detección de hasta 12 metros de diámetro. Es de gran utilidad en jardines, porches, fachadas de naves…</t>
  </si>
  <si>
    <t>PTEM0767814</t>
  </si>
  <si>
    <t>KLD2</t>
  </si>
  <si>
    <t>Total UTEM0767814</t>
  </si>
  <si>
    <t>UTEM0767825</t>
  </si>
  <si>
    <t>Instalación KL3-18</t>
  </si>
  <si>
    <t>Estanca con iluminación LED. Nivel luminoso 1350 lúmenes, temperatura de color 4000 K. Puede ser utilizado como esclavo de la estanca con detector de movimiento incorporado KLD3-18.</t>
  </si>
  <si>
    <t>PTEM0767825</t>
  </si>
  <si>
    <t>KL3-18</t>
  </si>
  <si>
    <t>Total UTEM0767825</t>
  </si>
  <si>
    <t>UTEM0767816</t>
  </si>
  <si>
    <t>Instalación KLD3-36</t>
  </si>
  <si>
    <t>Estanca con iluminación LED y detector de movimiento por tecnología microondas, destinado a montaje en techo. Su doble tecnología LED y microondas permiten un control eficiente de la iluminación, consiguiendo grandes ahorros energéticos. Nivel luminoso 2750 lúmenes, temperatura de color 6000 K. Permite cubrir el movimiento en un campo de detección de hasta 16 metros de diámetro. Su IP65 lo hace ideal para su utilización en instalaciones al aire libre</t>
  </si>
  <si>
    <t>PTEM0767816</t>
  </si>
  <si>
    <t>KLD-36</t>
  </si>
  <si>
    <t>Total UTEM0767816</t>
  </si>
  <si>
    <t>UTEM0767826</t>
  </si>
  <si>
    <t>Instalación KL3-36</t>
  </si>
  <si>
    <t>Estanca con iluminación LED. Nivel luminoso 2750 lúmenes, temperatura de color 4000 K. Puede ser utilizado como esclavo de la estanca con detector de movimiento incorporado KLD3-36.</t>
  </si>
  <si>
    <t>PTEM0767826</t>
  </si>
  <si>
    <t>KL3-36</t>
  </si>
  <si>
    <t>Total UTEM0767826</t>
  </si>
  <si>
    <t>UTEM0767799</t>
  </si>
  <si>
    <t>Instalación KLD1-CCT</t>
  </si>
  <si>
    <t>Plafón adecuado para montaje en techo, incorpora detector de movimiento por infrarrojos y tecnología LED. Esta doble combinación hace de él un producto idóneo para un alumbrado eficiente, permitiendo tanto el control como la reducción de los consumos de iluminación en múltiples instalaciones de interior. Asimismo, dispone de cambio de temperatura de color que permite el ajuste a los diferentes requerimientos</t>
  </si>
  <si>
    <t>PTEM0767799</t>
  </si>
  <si>
    <t>KLD1-CCT</t>
  </si>
  <si>
    <t>Total UTEM0767799</t>
  </si>
  <si>
    <t>Total 07_PLA7_TEMPER</t>
  </si>
  <si>
    <t>08_INT8_TEMPER</t>
  </si>
  <si>
    <t>Temper - interruptores crepusculares</t>
  </si>
  <si>
    <t>UTEM0767838</t>
  </si>
  <si>
    <t>Instalación KIC1 IP55</t>
  </si>
  <si>
    <t>Interruptor crepuscular destinado a montaje superficial en pared. Permite el control de la iluminación en función del nivel de luz ambiente, activando sólo la iluminación cuando dicho nivel sea insuficiente. Válido para la conexión de todo tipo de cargas luminosas, dispone de tiempo de retardo de 60 segundos. Su IP55 permite su utilización en ambientes que puedan estar expuestos a lluvia o humedad.</t>
  </si>
  <si>
    <t>PTEM0767838</t>
  </si>
  <si>
    <t>KIC1 IP55</t>
  </si>
  <si>
    <t>Total UTEM0767838</t>
  </si>
  <si>
    <t>UTEM0767818</t>
  </si>
  <si>
    <t>Instalación KIC2</t>
  </si>
  <si>
    <t>Interruptor crepuscular destinado a montaje en carril DIN. Permite el control de la iluminación en función del nivel de luz ambiente, mediante una pequeña sonda con fotocélula incorporada que mide constantemente dicho nivel de luz. Válido para la conexión de todo tipo de cargas luminosas, puede ser utilizado en múltiples instalaciones en las que se desee un control eficiente de la iluminación.</t>
  </si>
  <si>
    <t>PTEM0767818</t>
  </si>
  <si>
    <t>KIC2</t>
  </si>
  <si>
    <t>Total UTEM0767818</t>
  </si>
  <si>
    <t>UTEM0713101</t>
  </si>
  <si>
    <t>Instalación KOBALIGHT</t>
  </si>
  <si>
    <t>Este producto trabaja como un interruptor fotoeléctrico que puede activar y desactivar una luz automáticamente de acuerdo al nivel de luz ambiental medido. La temperatura y humedad del ambiente puede afectar su funcionamiento. Se puede usar para controlar iluminación en carreteras, calles, jardines, etc.</t>
  </si>
  <si>
    <t>PTEM0713101</t>
  </si>
  <si>
    <t>KOBALIGHT</t>
  </si>
  <si>
    <t>Total UTEM0713101</t>
  </si>
  <si>
    <t>Total 08_INT8_TEMPER</t>
  </si>
  <si>
    <t>09_SEN9_TEMPER</t>
  </si>
  <si>
    <t>Temper - sensor de luz ambiental</t>
  </si>
  <si>
    <t>UTEM0767841</t>
  </si>
  <si>
    <t>Instalación KSL-01</t>
  </si>
  <si>
    <t>Sensor de luz ambiental compuesto por una fotocélula que mide de forma continua el nivel de luz existente en cada momento, permitiendo así dimmerizar de forma automática la iluminación de las lámparas conectadas. Se trata por tanto de un producto de alta eficiencia destinado al ahorro energético.</t>
  </si>
  <si>
    <t>PTEM0767841</t>
  </si>
  <si>
    <t>KSL-01</t>
  </si>
  <si>
    <t>Total UTEM0767841</t>
  </si>
  <si>
    <t>Total 09_SEN9_TEMPER</t>
  </si>
  <si>
    <t>10_ACC10_TEMPER</t>
  </si>
  <si>
    <t>Temper - accesorios detectores (mandos a distancia)</t>
  </si>
  <si>
    <t>UTEM0775874</t>
  </si>
  <si>
    <t>KDP mando a distancia</t>
  </si>
  <si>
    <t>Mando a distancia compatible con detectores KOBAN KDP2 360FP, KDP3 360 y KDP4 FP. Permite operar de forma fácil, cómoda y segura la configuración del detector desde el suelo. Dispone de la posibilidad de copiar y duplicar los valores de ajuste a otros detectores y cambiar las condiciones de trabajo en cualquier momento con pulsar una tecla.</t>
  </si>
  <si>
    <t>PTEM0775874</t>
  </si>
  <si>
    <t>Total UTEM0775874</t>
  </si>
  <si>
    <t>UTEM0775878</t>
  </si>
  <si>
    <t>KDP5 mando a distancia</t>
  </si>
  <si>
    <t>Mando a distancia compatible con el detector KOBAN KDP5. Permite operar de forma fácil, cómoda y segura la configuración del detector desde el suelo. Dispone de la posibilidad de copiar y duplicar los valores de ajuste a otros detectores y cambiar las condiciones de trabajo en cualquier momento con pulsar una tecla.</t>
  </si>
  <si>
    <t>PTEM0775878</t>
  </si>
  <si>
    <t>Total UTEM0775878</t>
  </si>
  <si>
    <t>UTEM0767834</t>
  </si>
  <si>
    <t>RC DALI</t>
  </si>
  <si>
    <t>Mando a distancia compatible con el detector KDP DALI 01. Permite operar de forma fácil, cómoda y segura la configuración del detector desde el suelo. Dispone de la posibilidad de copiar y duplicar los valores de ajuste a otros detectores y cambiar las condiciones de trabajo en cualquier momento con pulsar una tecla.</t>
  </si>
  <si>
    <t>PTEM0767834</t>
  </si>
  <si>
    <t>Total UTEM0767834</t>
  </si>
  <si>
    <t>Total 10_ACC10_TEMPER</t>
  </si>
  <si>
    <t>Total CATALOGO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</si>
</sst>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9" x14ac:knownFonts="1">
    <font>
      <sz val="11"/>
      <color theme="1"/>
      <name val="Calibri"/>
      <family val="2"/>
      <scheme val="minor"/>
    </font>
    <font>
      <b/>
      <sz val="10"/>
      <color theme="1"/>
      <name val="Calibri"/>
      <family val="2"/>
      <scheme val="minor"/>
    </font>
    <font>
      <b/>
      <sz val="14"/>
      <color theme="1"/>
      <name val="Calibri"/>
      <family val="2"/>
      <scheme val="minor"/>
    </font>
    <font>
      <b/>
      <sz val="9"/>
      <color indexed="81"/>
      <name val="Tahoma"/>
      <family val="2"/>
    </font>
    <font>
      <b/>
      <i/>
      <sz val="10"/>
      <color theme="1"/>
      <name val="Calibri"/>
      <family val="2"/>
      <scheme val="minor"/>
    </font>
    <font>
      <b/>
      <sz val="8"/>
      <color theme="1"/>
      <name val="Calibri"/>
      <family val="2"/>
      <scheme val="minor"/>
    </font>
    <font>
      <b/>
      <sz val="8"/>
      <color rgb="FFFF40FF"/>
      <name val="Calibri"/>
      <family val="2"/>
      <scheme val="minor"/>
    </font>
    <font>
      <sz val="8"/>
      <color theme="1"/>
      <name val="Calibri"/>
      <family val="2"/>
      <scheme val="minor"/>
    </font>
    <font>
      <sz val="8"/>
      <color rgb="FFFF40FF"/>
      <name val="Calibri"/>
      <family val="2"/>
      <scheme val="minor"/>
    </font>
  </fonts>
  <fills count="5">
    <fill>
      <patternFill patternType="none"/>
    </fill>
    <fill>
      <patternFill patternType="gray125"/>
    </fill>
    <fill>
      <patternFill patternType="solid">
        <fgColor rgb="FFB4CBE0"/>
        <bgColor indexed="64"/>
      </patternFill>
    </fill>
    <fill>
      <patternFill patternType="solid">
        <fgColor rgb="FFF0F0F0"/>
        <bgColor indexed="64"/>
      </patternFill>
    </fill>
    <fill>
      <patternFill patternType="solid">
        <fgColor rgb="FFC0C0C0"/>
        <bgColor indexed="64"/>
      </patternFill>
    </fill>
  </fills>
  <borders count="1">
    <border>
      <left/>
      <right/>
      <top/>
      <bottom/>
      <diagonal/>
    </border>
  </borders>
  <cellStyleXfs count="1">
    <xf numFmtId="0" fontId="0" fillId="0" borderId="0"/>
  </cellStyleXfs>
  <cellXfs count="24">
    <xf numFmtId="0" fontId="0" fillId="0" borderId="0" xfId="0"/>
    <xf numFmtId="0" fontId="1" fillId="0" borderId="0" xfId="0" applyFont="1" applyAlignment="1">
      <alignment vertical="top"/>
    </xf>
    <xf numFmtId="0" fontId="0" fillId="0" borderId="0" xfId="0" applyAlignment="1">
      <alignment vertical="top"/>
    </xf>
    <xf numFmtId="0" fontId="2" fillId="0" borderId="0" xfId="0" applyFont="1" applyAlignment="1">
      <alignment vertical="top"/>
    </xf>
    <xf numFmtId="0" fontId="4" fillId="0" borderId="0" xfId="0" applyFont="1" applyAlignment="1">
      <alignment vertical="top"/>
    </xf>
    <xf numFmtId="49" fontId="5" fillId="2" borderId="0" xfId="0" applyNumberFormat="1" applyFont="1" applyFill="1" applyAlignment="1">
      <alignment vertical="top"/>
    </xf>
    <xf numFmtId="3" fontId="5" fillId="2" borderId="0" xfId="0" applyNumberFormat="1" applyFont="1" applyFill="1" applyAlignment="1">
      <alignment vertical="top"/>
    </xf>
    <xf numFmtId="4" fontId="5" fillId="2" borderId="0" xfId="0" applyNumberFormat="1" applyFont="1" applyFill="1" applyAlignment="1">
      <alignment vertical="top"/>
    </xf>
    <xf numFmtId="4" fontId="6" fillId="2" borderId="0" xfId="0" applyNumberFormat="1" applyFont="1" applyFill="1" applyAlignment="1">
      <alignment vertical="top"/>
    </xf>
    <xf numFmtId="0" fontId="7" fillId="0" borderId="0" xfId="0" applyFont="1" applyAlignment="1">
      <alignment vertical="top"/>
    </xf>
    <xf numFmtId="49" fontId="7" fillId="0" borderId="0" xfId="0" applyNumberFormat="1" applyFont="1" applyAlignment="1">
      <alignment vertical="top" wrapText="1"/>
    </xf>
    <xf numFmtId="3" fontId="6" fillId="2" borderId="0" xfId="0" applyNumberFormat="1" applyFont="1" applyFill="1" applyAlignment="1">
      <alignment vertical="top"/>
    </xf>
    <xf numFmtId="49" fontId="7" fillId="3" borderId="0" xfId="0" applyNumberFormat="1" applyFont="1" applyFill="1" applyAlignment="1">
      <alignment vertical="top"/>
    </xf>
    <xf numFmtId="49" fontId="7" fillId="0" borderId="0" xfId="0" applyNumberFormat="1" applyFont="1" applyAlignment="1">
      <alignment vertical="top"/>
    </xf>
    <xf numFmtId="4" fontId="8" fillId="0" borderId="0" xfId="0" applyNumberFormat="1" applyFont="1" applyAlignment="1">
      <alignment vertical="top"/>
    </xf>
    <xf numFmtId="164" fontId="7" fillId="0" borderId="0" xfId="0" applyNumberFormat="1" applyFont="1" applyAlignment="1">
      <alignment vertical="top"/>
    </xf>
    <xf numFmtId="4" fontId="7" fillId="0" borderId="0" xfId="0" applyNumberFormat="1" applyFont="1" applyAlignment="1">
      <alignment vertical="top"/>
    </xf>
    <xf numFmtId="4" fontId="6" fillId="0" borderId="0" xfId="0" applyNumberFormat="1" applyFont="1" applyAlignment="1">
      <alignment vertical="top"/>
    </xf>
    <xf numFmtId="0" fontId="7" fillId="4" borderId="0" xfId="0" applyFont="1" applyFill="1" applyAlignment="1">
      <alignment vertical="top"/>
    </xf>
    <xf numFmtId="3" fontId="7" fillId="0" borderId="0" xfId="0" applyNumberFormat="1" applyFont="1" applyAlignment="1">
      <alignment vertical="top"/>
    </xf>
    <xf numFmtId="0" fontId="4" fillId="0" borderId="0" xfId="0" applyFont="1" applyAlignment="1">
      <alignment vertical="top" wrapText="1"/>
    </xf>
    <xf numFmtId="49" fontId="5" fillId="2" borderId="0" xfId="0" applyNumberFormat="1" applyFont="1" applyFill="1" applyAlignment="1">
      <alignment vertical="top" wrapText="1"/>
    </xf>
    <xf numFmtId="49" fontId="5" fillId="0" borderId="0" xfId="0" applyNumberFormat="1" applyFont="1" applyAlignment="1">
      <alignment vertical="top" wrapText="1"/>
    </xf>
    <xf numFmtId="0" fontId="7" fillId="4"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6A582-268C-4636-8B3A-C77E29FFBD3D}">
  <dimension ref="A1:G535"/>
  <sheetViews>
    <sheetView tabSelected="1" workbookViewId="0">
      <pane xSplit="4" ySplit="3" topLeftCell="E196" activePane="bottomRight" state="frozen"/>
      <selection pane="topRight" activeCell="E1" sqref="E1"/>
      <selection pane="bottomLeft" activeCell="A4" sqref="A4"/>
      <selection pane="bottomRight" activeCell="E4" sqref="E4"/>
    </sheetView>
  </sheetViews>
  <sheetFormatPr baseColWidth="10" defaultRowHeight="14.4" x14ac:dyDescent="0.3"/>
  <cols>
    <col min="1" max="1" width="27.109375" bestFit="1" customWidth="1"/>
    <col min="2" max="2" width="9.33203125" bestFit="1" customWidth="1"/>
    <col min="3" max="3" width="3.88671875" bestFit="1" customWidth="1"/>
    <col min="4" max="4" width="33.109375" customWidth="1"/>
    <col min="5" max="5" width="8" bestFit="1" customWidth="1"/>
    <col min="6" max="6" width="5" bestFit="1" customWidth="1"/>
    <col min="7" max="7" width="8.109375" bestFit="1" customWidth="1"/>
  </cols>
  <sheetData>
    <row r="1" spans="1:7" x14ac:dyDescent="0.3">
      <c r="A1" s="1" t="s">
        <v>0</v>
      </c>
      <c r="B1" s="2"/>
      <c r="C1" s="2"/>
      <c r="D1" s="2"/>
      <c r="E1" s="2"/>
      <c r="F1" s="2"/>
      <c r="G1" s="2"/>
    </row>
    <row r="2" spans="1:7" ht="18" x14ac:dyDescent="0.3">
      <c r="A2" s="3" t="s">
        <v>1</v>
      </c>
      <c r="B2" s="2"/>
      <c r="C2" s="2"/>
      <c r="D2" s="2"/>
      <c r="E2" s="2"/>
      <c r="F2" s="2"/>
      <c r="G2" s="2"/>
    </row>
    <row r="3" spans="1:7" x14ac:dyDescent="0.3">
      <c r="A3" s="4" t="s">
        <v>2</v>
      </c>
      <c r="B3" s="4" t="s">
        <v>3</v>
      </c>
      <c r="C3" s="4" t="s">
        <v>4</v>
      </c>
      <c r="D3" s="20" t="s">
        <v>5</v>
      </c>
      <c r="E3" s="4" t="s">
        <v>6</v>
      </c>
      <c r="F3" s="4" t="s">
        <v>7</v>
      </c>
      <c r="G3" s="4" t="s">
        <v>8</v>
      </c>
    </row>
    <row r="4" spans="1:7" x14ac:dyDescent="0.3">
      <c r="A4" s="5" t="s">
        <v>9</v>
      </c>
      <c r="B4" s="5" t="s">
        <v>10</v>
      </c>
      <c r="C4" s="5" t="s">
        <v>11</v>
      </c>
      <c r="D4" s="21" t="s">
        <v>12</v>
      </c>
      <c r="E4" s="6">
        <v>1</v>
      </c>
      <c r="F4" s="7">
        <v>0</v>
      </c>
      <c r="G4" s="8">
        <f>ROUND(E4*F4,2)</f>
        <v>0</v>
      </c>
    </row>
    <row r="5" spans="1:7" ht="387.6" x14ac:dyDescent="0.3">
      <c r="A5" s="9"/>
      <c r="B5" s="9"/>
      <c r="C5" s="9"/>
      <c r="D5" s="10" t="s">
        <v>13</v>
      </c>
      <c r="E5" s="9"/>
      <c r="F5" s="9"/>
      <c r="G5" s="9"/>
    </row>
    <row r="6" spans="1:7" x14ac:dyDescent="0.3">
      <c r="A6" s="5" t="s">
        <v>14</v>
      </c>
      <c r="B6" s="5" t="s">
        <v>10</v>
      </c>
      <c r="C6" s="5" t="s">
        <v>11</v>
      </c>
      <c r="D6" s="21" t="s">
        <v>15</v>
      </c>
      <c r="E6" s="11">
        <f>E221</f>
        <v>1</v>
      </c>
      <c r="F6" s="8">
        <f>F221</f>
        <v>0</v>
      </c>
      <c r="G6" s="8">
        <f>G221</f>
        <v>0</v>
      </c>
    </row>
    <row r="7" spans="1:7" x14ac:dyDescent="0.3">
      <c r="A7" s="12" t="s">
        <v>16</v>
      </c>
      <c r="B7" s="13" t="s">
        <v>17</v>
      </c>
      <c r="C7" s="13" t="s">
        <v>11</v>
      </c>
      <c r="D7" s="10" t="s">
        <v>18</v>
      </c>
      <c r="E7" s="14">
        <f>E11</f>
        <v>0</v>
      </c>
      <c r="F7" s="14">
        <f>F11</f>
        <v>54.58</v>
      </c>
      <c r="G7" s="14">
        <f>G11</f>
        <v>0</v>
      </c>
    </row>
    <row r="8" spans="1:7" ht="71.400000000000006" x14ac:dyDescent="0.3">
      <c r="A8" s="9"/>
      <c r="B8" s="9"/>
      <c r="C8" s="9"/>
      <c r="D8" s="10" t="s">
        <v>19</v>
      </c>
      <c r="E8" s="9"/>
      <c r="F8" s="9"/>
      <c r="G8" s="9"/>
    </row>
    <row r="9" spans="1:7" x14ac:dyDescent="0.3">
      <c r="A9" s="13" t="s">
        <v>20</v>
      </c>
      <c r="B9" s="13" t="s">
        <v>21</v>
      </c>
      <c r="C9" s="13" t="s">
        <v>22</v>
      </c>
      <c r="D9" s="10" t="s">
        <v>23</v>
      </c>
      <c r="E9" s="15">
        <v>1</v>
      </c>
      <c r="F9" s="16">
        <v>45.05</v>
      </c>
      <c r="G9" s="14">
        <f>ROUND(E9*F9,2)</f>
        <v>45.05</v>
      </c>
    </row>
    <row r="10" spans="1:7" x14ac:dyDescent="0.3">
      <c r="A10" s="13" t="s">
        <v>24</v>
      </c>
      <c r="B10" s="13" t="s">
        <v>25</v>
      </c>
      <c r="C10" s="13" t="s">
        <v>26</v>
      </c>
      <c r="D10" s="10" t="s">
        <v>27</v>
      </c>
      <c r="E10" s="15">
        <v>0.5</v>
      </c>
      <c r="F10" s="16">
        <v>19.05</v>
      </c>
      <c r="G10" s="14">
        <f>ROUND(E10*F10,2)</f>
        <v>9.5299999999999994</v>
      </c>
    </row>
    <row r="11" spans="1:7" x14ac:dyDescent="0.3">
      <c r="A11" s="9"/>
      <c r="B11" s="9"/>
      <c r="C11" s="9"/>
      <c r="D11" s="22" t="s">
        <v>28</v>
      </c>
      <c r="E11" s="16">
        <v>0</v>
      </c>
      <c r="F11" s="17">
        <f>SUM(G9:G10)</f>
        <v>54.58</v>
      </c>
      <c r="G11" s="17">
        <f>ROUND(E11*F11,2)</f>
        <v>0</v>
      </c>
    </row>
    <row r="12" spans="1:7" ht="1.05" customHeight="1" x14ac:dyDescent="0.3">
      <c r="A12" s="18"/>
      <c r="B12" s="18"/>
      <c r="C12" s="18"/>
      <c r="D12" s="23"/>
      <c r="E12" s="18"/>
      <c r="F12" s="18"/>
      <c r="G12" s="18"/>
    </row>
    <row r="13" spans="1:7" x14ac:dyDescent="0.3">
      <c r="A13" s="12" t="s">
        <v>29</v>
      </c>
      <c r="B13" s="13" t="s">
        <v>17</v>
      </c>
      <c r="C13" s="13" t="s">
        <v>11</v>
      </c>
      <c r="D13" s="10" t="s">
        <v>30</v>
      </c>
      <c r="E13" s="14">
        <f>E17</f>
        <v>0</v>
      </c>
      <c r="F13" s="14">
        <f>F17</f>
        <v>56.64</v>
      </c>
      <c r="G13" s="14">
        <f>G17</f>
        <v>0</v>
      </c>
    </row>
    <row r="14" spans="1:7" ht="91.8" x14ac:dyDescent="0.3">
      <c r="A14" s="9"/>
      <c r="B14" s="9"/>
      <c r="C14" s="9"/>
      <c r="D14" s="10" t="s">
        <v>31</v>
      </c>
      <c r="E14" s="9"/>
      <c r="F14" s="9"/>
      <c r="G14" s="9"/>
    </row>
    <row r="15" spans="1:7" x14ac:dyDescent="0.3">
      <c r="A15" s="13" t="s">
        <v>32</v>
      </c>
      <c r="B15" s="13" t="s">
        <v>21</v>
      </c>
      <c r="C15" s="13" t="s">
        <v>22</v>
      </c>
      <c r="D15" s="10" t="s">
        <v>33</v>
      </c>
      <c r="E15" s="15">
        <v>1</v>
      </c>
      <c r="F15" s="16">
        <v>47.11</v>
      </c>
      <c r="G15" s="14">
        <f>ROUND(E15*F15,2)</f>
        <v>47.11</v>
      </c>
    </row>
    <row r="16" spans="1:7" x14ac:dyDescent="0.3">
      <c r="A16" s="13" t="s">
        <v>34</v>
      </c>
      <c r="B16" s="13" t="s">
        <v>25</v>
      </c>
      <c r="C16" s="13" t="s">
        <v>26</v>
      </c>
      <c r="D16" s="10" t="s">
        <v>27</v>
      </c>
      <c r="E16" s="15">
        <v>0.5</v>
      </c>
      <c r="F16" s="16">
        <v>19.05</v>
      </c>
      <c r="G16" s="14">
        <f>ROUND(E16*F16,2)</f>
        <v>9.5299999999999994</v>
      </c>
    </row>
    <row r="17" spans="1:7" x14ac:dyDescent="0.3">
      <c r="A17" s="9"/>
      <c r="B17" s="9"/>
      <c r="C17" s="9"/>
      <c r="D17" s="22" t="s">
        <v>35</v>
      </c>
      <c r="E17" s="16">
        <v>0</v>
      </c>
      <c r="F17" s="17">
        <f>SUM(G15:G16)</f>
        <v>56.64</v>
      </c>
      <c r="G17" s="17">
        <f>ROUND(E17*F17,2)</f>
        <v>0</v>
      </c>
    </row>
    <row r="18" spans="1:7" ht="1.05" customHeight="1" x14ac:dyDescent="0.3">
      <c r="A18" s="18"/>
      <c r="B18" s="18"/>
      <c r="C18" s="18"/>
      <c r="D18" s="23"/>
      <c r="E18" s="18"/>
      <c r="F18" s="18"/>
      <c r="G18" s="18"/>
    </row>
    <row r="19" spans="1:7" x14ac:dyDescent="0.3">
      <c r="A19" s="12" t="s">
        <v>36</v>
      </c>
      <c r="B19" s="13" t="s">
        <v>17</v>
      </c>
      <c r="C19" s="13" t="s">
        <v>11</v>
      </c>
      <c r="D19" s="10" t="s">
        <v>37</v>
      </c>
      <c r="E19" s="14">
        <f>E23</f>
        <v>0</v>
      </c>
      <c r="F19" s="14">
        <f>F23</f>
        <v>71.099999999999994</v>
      </c>
      <c r="G19" s="14">
        <f>G23</f>
        <v>0</v>
      </c>
    </row>
    <row r="20" spans="1:7" ht="91.8" x14ac:dyDescent="0.3">
      <c r="A20" s="9"/>
      <c r="B20" s="9"/>
      <c r="C20" s="9"/>
      <c r="D20" s="10" t="s">
        <v>38</v>
      </c>
      <c r="E20" s="9"/>
      <c r="F20" s="9"/>
      <c r="G20" s="9"/>
    </row>
    <row r="21" spans="1:7" x14ac:dyDescent="0.3">
      <c r="A21" s="13" t="s">
        <v>39</v>
      </c>
      <c r="B21" s="13" t="s">
        <v>21</v>
      </c>
      <c r="C21" s="13" t="s">
        <v>22</v>
      </c>
      <c r="D21" s="10" t="s">
        <v>40</v>
      </c>
      <c r="E21" s="15">
        <v>1</v>
      </c>
      <c r="F21" s="16">
        <v>61.57</v>
      </c>
      <c r="G21" s="14">
        <f>ROUND(E21*F21,2)</f>
        <v>61.57</v>
      </c>
    </row>
    <row r="22" spans="1:7" x14ac:dyDescent="0.3">
      <c r="A22" s="13" t="s">
        <v>24</v>
      </c>
      <c r="B22" s="13" t="s">
        <v>25</v>
      </c>
      <c r="C22" s="13" t="s">
        <v>26</v>
      </c>
      <c r="D22" s="10" t="s">
        <v>27</v>
      </c>
      <c r="E22" s="15">
        <v>0.5</v>
      </c>
      <c r="F22" s="16">
        <v>19.05</v>
      </c>
      <c r="G22" s="14">
        <f>ROUND(E22*F22,2)</f>
        <v>9.5299999999999994</v>
      </c>
    </row>
    <row r="23" spans="1:7" x14ac:dyDescent="0.3">
      <c r="A23" s="9"/>
      <c r="B23" s="9"/>
      <c r="C23" s="9"/>
      <c r="D23" s="22" t="s">
        <v>41</v>
      </c>
      <c r="E23" s="16">
        <v>0</v>
      </c>
      <c r="F23" s="17">
        <f>SUM(G21:G22)</f>
        <v>71.099999999999994</v>
      </c>
      <c r="G23" s="17">
        <f>ROUND(E23*F23,2)</f>
        <v>0</v>
      </c>
    </row>
    <row r="24" spans="1:7" ht="1.05" customHeight="1" x14ac:dyDescent="0.3">
      <c r="A24" s="18"/>
      <c r="B24" s="18"/>
      <c r="C24" s="18"/>
      <c r="D24" s="23"/>
      <c r="E24" s="18"/>
      <c r="F24" s="18"/>
      <c r="G24" s="18"/>
    </row>
    <row r="25" spans="1:7" x14ac:dyDescent="0.3">
      <c r="A25" s="12" t="s">
        <v>42</v>
      </c>
      <c r="B25" s="13" t="s">
        <v>17</v>
      </c>
      <c r="C25" s="13" t="s">
        <v>11</v>
      </c>
      <c r="D25" s="10" t="s">
        <v>43</v>
      </c>
      <c r="E25" s="14">
        <f>E30</f>
        <v>0</v>
      </c>
      <c r="F25" s="14">
        <f>F30</f>
        <v>79.69</v>
      </c>
      <c r="G25" s="14">
        <f>G30</f>
        <v>0</v>
      </c>
    </row>
    <row r="26" spans="1:7" ht="91.8" x14ac:dyDescent="0.3">
      <c r="A26" s="9"/>
      <c r="B26" s="9"/>
      <c r="C26" s="9"/>
      <c r="D26" s="10" t="s">
        <v>38</v>
      </c>
      <c r="E26" s="9"/>
      <c r="F26" s="9"/>
      <c r="G26" s="9"/>
    </row>
    <row r="27" spans="1:7" x14ac:dyDescent="0.3">
      <c r="A27" s="13" t="s">
        <v>39</v>
      </c>
      <c r="B27" s="13" t="s">
        <v>21</v>
      </c>
      <c r="C27" s="13" t="s">
        <v>22</v>
      </c>
      <c r="D27" s="10" t="s">
        <v>40</v>
      </c>
      <c r="E27" s="15">
        <v>1</v>
      </c>
      <c r="F27" s="16">
        <v>61.57</v>
      </c>
      <c r="G27" s="14">
        <f>ROUND(E27*F27,2)</f>
        <v>61.57</v>
      </c>
    </row>
    <row r="28" spans="1:7" x14ac:dyDescent="0.3">
      <c r="A28" s="13" t="s">
        <v>24</v>
      </c>
      <c r="B28" s="13" t="s">
        <v>25</v>
      </c>
      <c r="C28" s="13" t="s">
        <v>26</v>
      </c>
      <c r="D28" s="10" t="s">
        <v>27</v>
      </c>
      <c r="E28" s="15">
        <v>0.5</v>
      </c>
      <c r="F28" s="16">
        <v>19.05</v>
      </c>
      <c r="G28" s="14">
        <f>ROUND(E28*F28,2)</f>
        <v>9.5299999999999994</v>
      </c>
    </row>
    <row r="29" spans="1:7" ht="20.399999999999999" x14ac:dyDescent="0.3">
      <c r="A29" s="13" t="s">
        <v>44</v>
      </c>
      <c r="B29" s="13" t="s">
        <v>21</v>
      </c>
      <c r="C29" s="13" t="s">
        <v>22</v>
      </c>
      <c r="D29" s="10" t="s">
        <v>45</v>
      </c>
      <c r="E29" s="15">
        <v>1</v>
      </c>
      <c r="F29" s="16">
        <v>8.59</v>
      </c>
      <c r="G29" s="14">
        <f>ROUND(E29*F29,2)</f>
        <v>8.59</v>
      </c>
    </row>
    <row r="30" spans="1:7" x14ac:dyDescent="0.3">
      <c r="A30" s="9"/>
      <c r="B30" s="9"/>
      <c r="C30" s="9"/>
      <c r="D30" s="22" t="s">
        <v>46</v>
      </c>
      <c r="E30" s="16">
        <v>0</v>
      </c>
      <c r="F30" s="17">
        <f>SUM(G27:G29)</f>
        <v>79.69</v>
      </c>
      <c r="G30" s="17">
        <f>ROUND(E30*F30,2)</f>
        <v>0</v>
      </c>
    </row>
    <row r="31" spans="1:7" ht="1.05" customHeight="1" x14ac:dyDescent="0.3">
      <c r="A31" s="18"/>
      <c r="B31" s="18"/>
      <c r="C31" s="18"/>
      <c r="D31" s="23"/>
      <c r="E31" s="18"/>
      <c r="F31" s="18"/>
      <c r="G31" s="18"/>
    </row>
    <row r="32" spans="1:7" x14ac:dyDescent="0.3">
      <c r="A32" s="12" t="s">
        <v>47</v>
      </c>
      <c r="B32" s="13" t="s">
        <v>17</v>
      </c>
      <c r="C32" s="13" t="s">
        <v>11</v>
      </c>
      <c r="D32" s="10" t="s">
        <v>48</v>
      </c>
      <c r="E32" s="14">
        <f>E36</f>
        <v>0</v>
      </c>
      <c r="F32" s="14">
        <f>F36</f>
        <v>72.98</v>
      </c>
      <c r="G32" s="14">
        <f>G36</f>
        <v>0</v>
      </c>
    </row>
    <row r="33" spans="1:7" ht="91.8" x14ac:dyDescent="0.3">
      <c r="A33" s="9"/>
      <c r="B33" s="9"/>
      <c r="C33" s="9"/>
      <c r="D33" s="10" t="s">
        <v>49</v>
      </c>
      <c r="E33" s="9"/>
      <c r="F33" s="9"/>
      <c r="G33" s="9"/>
    </row>
    <row r="34" spans="1:7" x14ac:dyDescent="0.3">
      <c r="A34" s="13" t="s">
        <v>50</v>
      </c>
      <c r="B34" s="13" t="s">
        <v>21</v>
      </c>
      <c r="C34" s="13" t="s">
        <v>22</v>
      </c>
      <c r="D34" s="10" t="s">
        <v>51</v>
      </c>
      <c r="E34" s="15">
        <v>1</v>
      </c>
      <c r="F34" s="16">
        <v>63.45</v>
      </c>
      <c r="G34" s="14">
        <f>ROUND(E34*F34,2)</f>
        <v>63.45</v>
      </c>
    </row>
    <row r="35" spans="1:7" x14ac:dyDescent="0.3">
      <c r="A35" s="13" t="s">
        <v>24</v>
      </c>
      <c r="B35" s="13" t="s">
        <v>25</v>
      </c>
      <c r="C35" s="13" t="s">
        <v>26</v>
      </c>
      <c r="D35" s="10" t="s">
        <v>27</v>
      </c>
      <c r="E35" s="15">
        <v>0.5</v>
      </c>
      <c r="F35" s="16">
        <v>19.05</v>
      </c>
      <c r="G35" s="14">
        <f>ROUND(E35*F35,2)</f>
        <v>9.5299999999999994</v>
      </c>
    </row>
    <row r="36" spans="1:7" x14ac:dyDescent="0.3">
      <c r="A36" s="9"/>
      <c r="B36" s="9"/>
      <c r="C36" s="9"/>
      <c r="D36" s="22" t="s">
        <v>52</v>
      </c>
      <c r="E36" s="16">
        <v>0</v>
      </c>
      <c r="F36" s="17">
        <f>SUM(G34:G35)</f>
        <v>72.98</v>
      </c>
      <c r="G36" s="17">
        <f>ROUND(E36*F36,2)</f>
        <v>0</v>
      </c>
    </row>
    <row r="37" spans="1:7" ht="1.05" customHeight="1" x14ac:dyDescent="0.3">
      <c r="A37" s="18"/>
      <c r="B37" s="18"/>
      <c r="C37" s="18"/>
      <c r="D37" s="23"/>
      <c r="E37" s="18"/>
      <c r="F37" s="18"/>
      <c r="G37" s="18"/>
    </row>
    <row r="38" spans="1:7" x14ac:dyDescent="0.3">
      <c r="A38" s="12" t="s">
        <v>53</v>
      </c>
      <c r="B38" s="13" t="s">
        <v>17</v>
      </c>
      <c r="C38" s="13" t="s">
        <v>11</v>
      </c>
      <c r="D38" s="10" t="s">
        <v>54</v>
      </c>
      <c r="E38" s="14">
        <f>E42</f>
        <v>0</v>
      </c>
      <c r="F38" s="14">
        <f>F42</f>
        <v>75.2</v>
      </c>
      <c r="G38" s="14">
        <f>G42</f>
        <v>0</v>
      </c>
    </row>
    <row r="39" spans="1:7" ht="91.8" x14ac:dyDescent="0.3">
      <c r="A39" s="9"/>
      <c r="B39" s="9"/>
      <c r="C39" s="9"/>
      <c r="D39" s="10" t="s">
        <v>55</v>
      </c>
      <c r="E39" s="9"/>
      <c r="F39" s="9"/>
      <c r="G39" s="9"/>
    </row>
    <row r="40" spans="1:7" x14ac:dyDescent="0.3">
      <c r="A40" s="13" t="s">
        <v>56</v>
      </c>
      <c r="B40" s="13" t="s">
        <v>21</v>
      </c>
      <c r="C40" s="13" t="s">
        <v>22</v>
      </c>
      <c r="D40" s="10" t="s">
        <v>57</v>
      </c>
      <c r="E40" s="15">
        <v>1</v>
      </c>
      <c r="F40" s="16">
        <v>65.67</v>
      </c>
      <c r="G40" s="14">
        <f>ROUND(E40*F40,2)</f>
        <v>65.67</v>
      </c>
    </row>
    <row r="41" spans="1:7" x14ac:dyDescent="0.3">
      <c r="A41" s="13" t="s">
        <v>24</v>
      </c>
      <c r="B41" s="13" t="s">
        <v>25</v>
      </c>
      <c r="C41" s="13" t="s">
        <v>26</v>
      </c>
      <c r="D41" s="10" t="s">
        <v>27</v>
      </c>
      <c r="E41" s="15">
        <v>0.5</v>
      </c>
      <c r="F41" s="16">
        <v>19.05</v>
      </c>
      <c r="G41" s="14">
        <f>ROUND(E41*F41,2)</f>
        <v>9.5299999999999994</v>
      </c>
    </row>
    <row r="42" spans="1:7" x14ac:dyDescent="0.3">
      <c r="A42" s="9"/>
      <c r="B42" s="9"/>
      <c r="C42" s="9"/>
      <c r="D42" s="22" t="s">
        <v>58</v>
      </c>
      <c r="E42" s="16">
        <v>0</v>
      </c>
      <c r="F42" s="17">
        <f>SUM(G40:G41)</f>
        <v>75.2</v>
      </c>
      <c r="G42" s="17">
        <f>ROUND(E42*F42,2)</f>
        <v>0</v>
      </c>
    </row>
    <row r="43" spans="1:7" ht="1.05" customHeight="1" x14ac:dyDescent="0.3">
      <c r="A43" s="18"/>
      <c r="B43" s="18"/>
      <c r="C43" s="18"/>
      <c r="D43" s="23"/>
      <c r="E43" s="18"/>
      <c r="F43" s="18"/>
      <c r="G43" s="18"/>
    </row>
    <row r="44" spans="1:7" ht="20.399999999999999" x14ac:dyDescent="0.3">
      <c r="A44" s="12" t="s">
        <v>59</v>
      </c>
      <c r="B44" s="13" t="s">
        <v>17</v>
      </c>
      <c r="C44" s="13" t="s">
        <v>11</v>
      </c>
      <c r="D44" s="10" t="s">
        <v>60</v>
      </c>
      <c r="E44" s="14">
        <f>E48</f>
        <v>0</v>
      </c>
      <c r="F44" s="14">
        <f>F48</f>
        <v>111.2</v>
      </c>
      <c r="G44" s="14">
        <f>G48</f>
        <v>0</v>
      </c>
    </row>
    <row r="45" spans="1:7" ht="132.6" x14ac:dyDescent="0.3">
      <c r="A45" s="9"/>
      <c r="B45" s="9"/>
      <c r="C45" s="9"/>
      <c r="D45" s="10" t="s">
        <v>61</v>
      </c>
      <c r="E45" s="9"/>
      <c r="F45" s="9"/>
      <c r="G45" s="9"/>
    </row>
    <row r="46" spans="1:7" x14ac:dyDescent="0.3">
      <c r="A46" s="13" t="s">
        <v>62</v>
      </c>
      <c r="B46" s="13" t="s">
        <v>21</v>
      </c>
      <c r="C46" s="13" t="s">
        <v>22</v>
      </c>
      <c r="D46" s="10" t="s">
        <v>63</v>
      </c>
      <c r="E46" s="15">
        <v>1</v>
      </c>
      <c r="F46" s="16">
        <v>101.67</v>
      </c>
      <c r="G46" s="14">
        <f>ROUND(E46*F46,2)</f>
        <v>101.67</v>
      </c>
    </row>
    <row r="47" spans="1:7" x14ac:dyDescent="0.3">
      <c r="A47" s="13" t="s">
        <v>24</v>
      </c>
      <c r="B47" s="13" t="s">
        <v>25</v>
      </c>
      <c r="C47" s="13" t="s">
        <v>26</v>
      </c>
      <c r="D47" s="10" t="s">
        <v>27</v>
      </c>
      <c r="E47" s="15">
        <v>0.5</v>
      </c>
      <c r="F47" s="16">
        <v>19.05</v>
      </c>
      <c r="G47" s="14">
        <f>ROUND(E47*F47,2)</f>
        <v>9.5299999999999994</v>
      </c>
    </row>
    <row r="48" spans="1:7" x14ac:dyDescent="0.3">
      <c r="A48" s="9"/>
      <c r="B48" s="9"/>
      <c r="C48" s="9"/>
      <c r="D48" s="22" t="s">
        <v>64</v>
      </c>
      <c r="E48" s="16">
        <v>0</v>
      </c>
      <c r="F48" s="17">
        <f>SUM(G46:G47)</f>
        <v>111.2</v>
      </c>
      <c r="G48" s="17">
        <f>ROUND(E48*F48,2)</f>
        <v>0</v>
      </c>
    </row>
    <row r="49" spans="1:7" ht="1.05" customHeight="1" x14ac:dyDescent="0.3">
      <c r="A49" s="18"/>
      <c r="B49" s="18"/>
      <c r="C49" s="18"/>
      <c r="D49" s="23"/>
      <c r="E49" s="18"/>
      <c r="F49" s="18"/>
      <c r="G49" s="18"/>
    </row>
    <row r="50" spans="1:7" ht="20.399999999999999" x14ac:dyDescent="0.3">
      <c r="A50" s="12" t="s">
        <v>65</v>
      </c>
      <c r="B50" s="13" t="s">
        <v>17</v>
      </c>
      <c r="C50" s="13" t="s">
        <v>11</v>
      </c>
      <c r="D50" s="10" t="s">
        <v>66</v>
      </c>
      <c r="E50" s="14">
        <f>E54</f>
        <v>0</v>
      </c>
      <c r="F50" s="14">
        <f>F54</f>
        <v>92.22</v>
      </c>
      <c r="G50" s="14">
        <f>G54</f>
        <v>0</v>
      </c>
    </row>
    <row r="51" spans="1:7" ht="112.2" x14ac:dyDescent="0.3">
      <c r="A51" s="9"/>
      <c r="B51" s="9"/>
      <c r="C51" s="9"/>
      <c r="D51" s="10" t="s">
        <v>67</v>
      </c>
      <c r="E51" s="9"/>
      <c r="F51" s="9"/>
      <c r="G51" s="9"/>
    </row>
    <row r="52" spans="1:7" x14ac:dyDescent="0.3">
      <c r="A52" s="13" t="s">
        <v>68</v>
      </c>
      <c r="B52" s="13" t="s">
        <v>21</v>
      </c>
      <c r="C52" s="13" t="s">
        <v>22</v>
      </c>
      <c r="D52" s="10" t="s">
        <v>69</v>
      </c>
      <c r="E52" s="15">
        <v>1</v>
      </c>
      <c r="F52" s="16">
        <v>82.69</v>
      </c>
      <c r="G52" s="14">
        <f>ROUND(E52*F52,2)</f>
        <v>82.69</v>
      </c>
    </row>
    <row r="53" spans="1:7" x14ac:dyDescent="0.3">
      <c r="A53" s="13" t="s">
        <v>24</v>
      </c>
      <c r="B53" s="13" t="s">
        <v>25</v>
      </c>
      <c r="C53" s="13" t="s">
        <v>26</v>
      </c>
      <c r="D53" s="10" t="s">
        <v>27</v>
      </c>
      <c r="E53" s="15">
        <v>0.5</v>
      </c>
      <c r="F53" s="16">
        <v>19.05</v>
      </c>
      <c r="G53" s="14">
        <f>ROUND(E53*F53,2)</f>
        <v>9.5299999999999994</v>
      </c>
    </row>
    <row r="54" spans="1:7" x14ac:dyDescent="0.3">
      <c r="A54" s="9"/>
      <c r="B54" s="9"/>
      <c r="C54" s="9"/>
      <c r="D54" s="22" t="s">
        <v>70</v>
      </c>
      <c r="E54" s="16">
        <v>0</v>
      </c>
      <c r="F54" s="17">
        <f>SUM(G52:G53)</f>
        <v>92.22</v>
      </c>
      <c r="G54" s="17">
        <f>ROUND(E54*F54,2)</f>
        <v>0</v>
      </c>
    </row>
    <row r="55" spans="1:7" ht="1.05" customHeight="1" x14ac:dyDescent="0.3">
      <c r="A55" s="18"/>
      <c r="B55" s="18"/>
      <c r="C55" s="18"/>
      <c r="D55" s="23"/>
      <c r="E55" s="18"/>
      <c r="F55" s="18"/>
      <c r="G55" s="18"/>
    </row>
    <row r="56" spans="1:7" ht="20.399999999999999" x14ac:dyDescent="0.3">
      <c r="A56" s="12" t="s">
        <v>71</v>
      </c>
      <c r="B56" s="13" t="s">
        <v>17</v>
      </c>
      <c r="C56" s="13" t="s">
        <v>11</v>
      </c>
      <c r="D56" s="10" t="s">
        <v>72</v>
      </c>
      <c r="E56" s="14">
        <f>E61</f>
        <v>0</v>
      </c>
      <c r="F56" s="14">
        <f>F61</f>
        <v>122.25</v>
      </c>
      <c r="G56" s="14">
        <f>G61</f>
        <v>0</v>
      </c>
    </row>
    <row r="57" spans="1:7" ht="132.6" x14ac:dyDescent="0.3">
      <c r="A57" s="9"/>
      <c r="B57" s="9"/>
      <c r="C57" s="9"/>
      <c r="D57" s="10" t="s">
        <v>61</v>
      </c>
      <c r="E57" s="9"/>
      <c r="F57" s="9"/>
      <c r="G57" s="9"/>
    </row>
    <row r="58" spans="1:7" x14ac:dyDescent="0.3">
      <c r="A58" s="13" t="s">
        <v>62</v>
      </c>
      <c r="B58" s="13" t="s">
        <v>21</v>
      </c>
      <c r="C58" s="13" t="s">
        <v>22</v>
      </c>
      <c r="D58" s="10" t="s">
        <v>63</v>
      </c>
      <c r="E58" s="15">
        <v>1</v>
      </c>
      <c r="F58" s="16">
        <v>101.67</v>
      </c>
      <c r="G58" s="14">
        <f>ROUND(E58*F58,2)</f>
        <v>101.67</v>
      </c>
    </row>
    <row r="59" spans="1:7" ht="20.399999999999999" x14ac:dyDescent="0.3">
      <c r="A59" s="13" t="s">
        <v>73</v>
      </c>
      <c r="B59" s="13" t="s">
        <v>21</v>
      </c>
      <c r="C59" s="13" t="s">
        <v>22</v>
      </c>
      <c r="D59" s="10" t="s">
        <v>74</v>
      </c>
      <c r="E59" s="15">
        <v>1</v>
      </c>
      <c r="F59" s="16">
        <v>11.05</v>
      </c>
      <c r="G59" s="14">
        <f>ROUND(E59*F59,2)</f>
        <v>11.05</v>
      </c>
    </row>
    <row r="60" spans="1:7" x14ac:dyDescent="0.3">
      <c r="A60" s="13" t="s">
        <v>24</v>
      </c>
      <c r="B60" s="13" t="s">
        <v>25</v>
      </c>
      <c r="C60" s="13" t="s">
        <v>26</v>
      </c>
      <c r="D60" s="10" t="s">
        <v>27</v>
      </c>
      <c r="E60" s="15">
        <v>0.5</v>
      </c>
      <c r="F60" s="16">
        <v>19.05</v>
      </c>
      <c r="G60" s="14">
        <f>ROUND(E60*F60,2)</f>
        <v>9.5299999999999994</v>
      </c>
    </row>
    <row r="61" spans="1:7" x14ac:dyDescent="0.3">
      <c r="A61" s="9"/>
      <c r="B61" s="9"/>
      <c r="C61" s="9"/>
      <c r="D61" s="22" t="s">
        <v>75</v>
      </c>
      <c r="E61" s="16">
        <v>0</v>
      </c>
      <c r="F61" s="17">
        <f>SUM(G58:G60)</f>
        <v>122.25</v>
      </c>
      <c r="G61" s="17">
        <f>ROUND(E61*F61,2)</f>
        <v>0</v>
      </c>
    </row>
    <row r="62" spans="1:7" ht="1.05" customHeight="1" x14ac:dyDescent="0.3">
      <c r="A62" s="18"/>
      <c r="B62" s="18"/>
      <c r="C62" s="18"/>
      <c r="D62" s="23"/>
      <c r="E62" s="18"/>
      <c r="F62" s="18"/>
      <c r="G62" s="18"/>
    </row>
    <row r="63" spans="1:7" ht="20.399999999999999" x14ac:dyDescent="0.3">
      <c r="A63" s="12" t="s">
        <v>76</v>
      </c>
      <c r="B63" s="13" t="s">
        <v>17</v>
      </c>
      <c r="C63" s="13" t="s">
        <v>11</v>
      </c>
      <c r="D63" s="10" t="s">
        <v>77</v>
      </c>
      <c r="E63" s="14">
        <f>E68</f>
        <v>0</v>
      </c>
      <c r="F63" s="14">
        <f>F68</f>
        <v>103.27</v>
      </c>
      <c r="G63" s="14">
        <f>G68</f>
        <v>0</v>
      </c>
    </row>
    <row r="64" spans="1:7" ht="112.2" x14ac:dyDescent="0.3">
      <c r="A64" s="9"/>
      <c r="B64" s="9"/>
      <c r="C64" s="9"/>
      <c r="D64" s="10" t="s">
        <v>67</v>
      </c>
      <c r="E64" s="9"/>
      <c r="F64" s="9"/>
      <c r="G64" s="9"/>
    </row>
    <row r="65" spans="1:7" x14ac:dyDescent="0.3">
      <c r="A65" s="13" t="s">
        <v>68</v>
      </c>
      <c r="B65" s="13" t="s">
        <v>21</v>
      </c>
      <c r="C65" s="13" t="s">
        <v>22</v>
      </c>
      <c r="D65" s="10" t="s">
        <v>69</v>
      </c>
      <c r="E65" s="15">
        <v>1</v>
      </c>
      <c r="F65" s="16">
        <v>82.69</v>
      </c>
      <c r="G65" s="14">
        <f>ROUND(E65*F65,2)</f>
        <v>82.69</v>
      </c>
    </row>
    <row r="66" spans="1:7" ht="20.399999999999999" x14ac:dyDescent="0.3">
      <c r="A66" s="13" t="s">
        <v>73</v>
      </c>
      <c r="B66" s="13" t="s">
        <v>21</v>
      </c>
      <c r="C66" s="13" t="s">
        <v>22</v>
      </c>
      <c r="D66" s="10" t="s">
        <v>74</v>
      </c>
      <c r="E66" s="15">
        <v>1</v>
      </c>
      <c r="F66" s="16">
        <v>11.05</v>
      </c>
      <c r="G66" s="14">
        <f>ROUND(E66*F66,2)</f>
        <v>11.05</v>
      </c>
    </row>
    <row r="67" spans="1:7" x14ac:dyDescent="0.3">
      <c r="A67" s="13" t="s">
        <v>24</v>
      </c>
      <c r="B67" s="13" t="s">
        <v>25</v>
      </c>
      <c r="C67" s="13" t="s">
        <v>26</v>
      </c>
      <c r="D67" s="10" t="s">
        <v>27</v>
      </c>
      <c r="E67" s="15">
        <v>0.5</v>
      </c>
      <c r="F67" s="16">
        <v>19.05</v>
      </c>
      <c r="G67" s="14">
        <f>ROUND(E67*F67,2)</f>
        <v>9.5299999999999994</v>
      </c>
    </row>
    <row r="68" spans="1:7" x14ac:dyDescent="0.3">
      <c r="A68" s="9"/>
      <c r="B68" s="9"/>
      <c r="C68" s="9"/>
      <c r="D68" s="22" t="s">
        <v>78</v>
      </c>
      <c r="E68" s="16">
        <v>0</v>
      </c>
      <c r="F68" s="17">
        <f>SUM(G65:G67)</f>
        <v>103.27</v>
      </c>
      <c r="G68" s="17">
        <f>ROUND(E68*F68,2)</f>
        <v>0</v>
      </c>
    </row>
    <row r="69" spans="1:7" ht="1.05" customHeight="1" x14ac:dyDescent="0.3">
      <c r="A69" s="18"/>
      <c r="B69" s="18"/>
      <c r="C69" s="18"/>
      <c r="D69" s="23"/>
      <c r="E69" s="18"/>
      <c r="F69" s="18"/>
      <c r="G69" s="18"/>
    </row>
    <row r="70" spans="1:7" x14ac:dyDescent="0.3">
      <c r="A70" s="12" t="s">
        <v>79</v>
      </c>
      <c r="B70" s="13" t="s">
        <v>17</v>
      </c>
      <c r="C70" s="13" t="s">
        <v>11</v>
      </c>
      <c r="D70" s="10" t="s">
        <v>80</v>
      </c>
      <c r="E70" s="14">
        <f>E74</f>
        <v>0</v>
      </c>
      <c r="F70" s="14">
        <f>F74</f>
        <v>143.49</v>
      </c>
      <c r="G70" s="14">
        <f>G74</f>
        <v>0</v>
      </c>
    </row>
    <row r="71" spans="1:7" ht="112.2" x14ac:dyDescent="0.3">
      <c r="A71" s="9"/>
      <c r="B71" s="9"/>
      <c r="C71" s="9"/>
      <c r="D71" s="10" t="s">
        <v>81</v>
      </c>
      <c r="E71" s="9"/>
      <c r="F71" s="9"/>
      <c r="G71" s="9"/>
    </row>
    <row r="72" spans="1:7" x14ac:dyDescent="0.3">
      <c r="A72" s="13" t="s">
        <v>82</v>
      </c>
      <c r="B72" s="13" t="s">
        <v>21</v>
      </c>
      <c r="C72" s="13" t="s">
        <v>22</v>
      </c>
      <c r="D72" s="10" t="s">
        <v>83</v>
      </c>
      <c r="E72" s="15">
        <v>1</v>
      </c>
      <c r="F72" s="16">
        <v>133.96</v>
      </c>
      <c r="G72" s="14">
        <f>ROUND(E72*F72,2)</f>
        <v>133.96</v>
      </c>
    </row>
    <row r="73" spans="1:7" x14ac:dyDescent="0.3">
      <c r="A73" s="13" t="s">
        <v>24</v>
      </c>
      <c r="B73" s="13" t="s">
        <v>25</v>
      </c>
      <c r="C73" s="13" t="s">
        <v>26</v>
      </c>
      <c r="D73" s="10" t="s">
        <v>27</v>
      </c>
      <c r="E73" s="15">
        <v>0.5</v>
      </c>
      <c r="F73" s="16">
        <v>19.05</v>
      </c>
      <c r="G73" s="14">
        <f>ROUND(E73*F73,2)</f>
        <v>9.5299999999999994</v>
      </c>
    </row>
    <row r="74" spans="1:7" x14ac:dyDescent="0.3">
      <c r="A74" s="9"/>
      <c r="B74" s="9"/>
      <c r="C74" s="9"/>
      <c r="D74" s="22" t="s">
        <v>84</v>
      </c>
      <c r="E74" s="16">
        <v>0</v>
      </c>
      <c r="F74" s="17">
        <f>SUM(G72:G73)</f>
        <v>143.49</v>
      </c>
      <c r="G74" s="17">
        <f>ROUND(E74*F74,2)</f>
        <v>0</v>
      </c>
    </row>
    <row r="75" spans="1:7" ht="1.05" customHeight="1" x14ac:dyDescent="0.3">
      <c r="A75" s="18"/>
      <c r="B75" s="18"/>
      <c r="C75" s="18"/>
      <c r="D75" s="23"/>
      <c r="E75" s="18"/>
      <c r="F75" s="18"/>
      <c r="G75" s="18"/>
    </row>
    <row r="76" spans="1:7" x14ac:dyDescent="0.3">
      <c r="A76" s="12" t="s">
        <v>85</v>
      </c>
      <c r="B76" s="13" t="s">
        <v>17</v>
      </c>
      <c r="C76" s="13" t="s">
        <v>11</v>
      </c>
      <c r="D76" s="10" t="s">
        <v>86</v>
      </c>
      <c r="E76" s="14">
        <f>E80</f>
        <v>0</v>
      </c>
      <c r="F76" s="14">
        <f>F80</f>
        <v>65.099999999999994</v>
      </c>
      <c r="G76" s="14">
        <f>G80</f>
        <v>0</v>
      </c>
    </row>
    <row r="77" spans="1:7" ht="61.2" x14ac:dyDescent="0.3">
      <c r="A77" s="9"/>
      <c r="B77" s="9"/>
      <c r="C77" s="9"/>
      <c r="D77" s="10" t="s">
        <v>87</v>
      </c>
      <c r="E77" s="9"/>
      <c r="F77" s="9"/>
      <c r="G77" s="9"/>
    </row>
    <row r="78" spans="1:7" x14ac:dyDescent="0.3">
      <c r="A78" s="13" t="s">
        <v>88</v>
      </c>
      <c r="B78" s="13" t="s">
        <v>21</v>
      </c>
      <c r="C78" s="13" t="s">
        <v>22</v>
      </c>
      <c r="D78" s="10" t="s">
        <v>89</v>
      </c>
      <c r="E78" s="15">
        <v>1</v>
      </c>
      <c r="F78" s="16">
        <v>55.57</v>
      </c>
      <c r="G78" s="14">
        <f>ROUND(E78*F78,2)</f>
        <v>55.57</v>
      </c>
    </row>
    <row r="79" spans="1:7" x14ac:dyDescent="0.3">
      <c r="A79" s="13" t="s">
        <v>24</v>
      </c>
      <c r="B79" s="13" t="s">
        <v>25</v>
      </c>
      <c r="C79" s="13" t="s">
        <v>26</v>
      </c>
      <c r="D79" s="10" t="s">
        <v>27</v>
      </c>
      <c r="E79" s="15">
        <v>0.5</v>
      </c>
      <c r="F79" s="16">
        <v>19.05</v>
      </c>
      <c r="G79" s="14">
        <f>ROUND(E79*F79,2)</f>
        <v>9.5299999999999994</v>
      </c>
    </row>
    <row r="80" spans="1:7" x14ac:dyDescent="0.3">
      <c r="A80" s="9"/>
      <c r="B80" s="9"/>
      <c r="C80" s="9"/>
      <c r="D80" s="22" t="s">
        <v>90</v>
      </c>
      <c r="E80" s="16">
        <v>0</v>
      </c>
      <c r="F80" s="17">
        <f>SUM(G78:G79)</f>
        <v>65.099999999999994</v>
      </c>
      <c r="G80" s="17">
        <f>ROUND(E80*F80,2)</f>
        <v>0</v>
      </c>
    </row>
    <row r="81" spans="1:7" ht="1.05" customHeight="1" x14ac:dyDescent="0.3">
      <c r="A81" s="18"/>
      <c r="B81" s="18"/>
      <c r="C81" s="18"/>
      <c r="D81" s="23"/>
      <c r="E81" s="18"/>
      <c r="F81" s="18"/>
      <c r="G81" s="18"/>
    </row>
    <row r="82" spans="1:7" x14ac:dyDescent="0.3">
      <c r="A82" s="12" t="s">
        <v>91</v>
      </c>
      <c r="B82" s="13" t="s">
        <v>17</v>
      </c>
      <c r="C82" s="13" t="s">
        <v>11</v>
      </c>
      <c r="D82" s="10" t="s">
        <v>92</v>
      </c>
      <c r="E82" s="14">
        <f>E87</f>
        <v>0</v>
      </c>
      <c r="F82" s="14">
        <f>F87</f>
        <v>75.930000000000007</v>
      </c>
      <c r="G82" s="14">
        <f>G87</f>
        <v>0</v>
      </c>
    </row>
    <row r="83" spans="1:7" ht="61.2" x14ac:dyDescent="0.3">
      <c r="A83" s="9"/>
      <c r="B83" s="9"/>
      <c r="C83" s="9"/>
      <c r="D83" s="10" t="s">
        <v>87</v>
      </c>
      <c r="E83" s="9"/>
      <c r="F83" s="9"/>
      <c r="G83" s="9"/>
    </row>
    <row r="84" spans="1:7" x14ac:dyDescent="0.3">
      <c r="A84" s="13" t="s">
        <v>88</v>
      </c>
      <c r="B84" s="13" t="s">
        <v>21</v>
      </c>
      <c r="C84" s="13" t="s">
        <v>22</v>
      </c>
      <c r="D84" s="10" t="s">
        <v>89</v>
      </c>
      <c r="E84" s="15">
        <v>1</v>
      </c>
      <c r="F84" s="16">
        <v>55.57</v>
      </c>
      <c r="G84" s="14">
        <f>ROUND(E84*F84,2)</f>
        <v>55.57</v>
      </c>
    </row>
    <row r="85" spans="1:7" ht="20.399999999999999" x14ac:dyDescent="0.3">
      <c r="A85" s="13" t="s">
        <v>93</v>
      </c>
      <c r="B85" s="13" t="s">
        <v>21</v>
      </c>
      <c r="C85" s="13" t="s">
        <v>22</v>
      </c>
      <c r="D85" s="10" t="s">
        <v>94</v>
      </c>
      <c r="E85" s="15">
        <v>1</v>
      </c>
      <c r="F85" s="16">
        <v>10.83</v>
      </c>
      <c r="G85" s="14">
        <f>ROUND(E85*F85,2)</f>
        <v>10.83</v>
      </c>
    </row>
    <row r="86" spans="1:7" x14ac:dyDescent="0.3">
      <c r="A86" s="13" t="s">
        <v>24</v>
      </c>
      <c r="B86" s="13" t="s">
        <v>25</v>
      </c>
      <c r="C86" s="13" t="s">
        <v>26</v>
      </c>
      <c r="D86" s="10" t="s">
        <v>27</v>
      </c>
      <c r="E86" s="15">
        <v>0.5</v>
      </c>
      <c r="F86" s="16">
        <v>19.05</v>
      </c>
      <c r="G86" s="14">
        <f>ROUND(E86*F86,2)</f>
        <v>9.5299999999999994</v>
      </c>
    </row>
    <row r="87" spans="1:7" x14ac:dyDescent="0.3">
      <c r="A87" s="9"/>
      <c r="B87" s="9"/>
      <c r="C87" s="9"/>
      <c r="D87" s="22" t="s">
        <v>95</v>
      </c>
      <c r="E87" s="16">
        <v>0</v>
      </c>
      <c r="F87" s="17">
        <f>SUM(G84:G86)</f>
        <v>75.930000000000007</v>
      </c>
      <c r="G87" s="17">
        <f>ROUND(E87*F87,2)</f>
        <v>0</v>
      </c>
    </row>
    <row r="88" spans="1:7" ht="1.05" customHeight="1" x14ac:dyDescent="0.3">
      <c r="A88" s="18"/>
      <c r="B88" s="18"/>
      <c r="C88" s="18"/>
      <c r="D88" s="23"/>
      <c r="E88" s="18"/>
      <c r="F88" s="18"/>
      <c r="G88" s="18"/>
    </row>
    <row r="89" spans="1:7" x14ac:dyDescent="0.3">
      <c r="A89" s="12" t="s">
        <v>96</v>
      </c>
      <c r="B89" s="13" t="s">
        <v>17</v>
      </c>
      <c r="C89" s="13" t="s">
        <v>11</v>
      </c>
      <c r="D89" s="10" t="s">
        <v>97</v>
      </c>
      <c r="E89" s="14">
        <f>E93</f>
        <v>0</v>
      </c>
      <c r="F89" s="14">
        <f>F93</f>
        <v>54.35</v>
      </c>
      <c r="G89" s="14">
        <f>G93</f>
        <v>0</v>
      </c>
    </row>
    <row r="90" spans="1:7" ht="71.400000000000006" x14ac:dyDescent="0.3">
      <c r="A90" s="9"/>
      <c r="B90" s="9"/>
      <c r="C90" s="9"/>
      <c r="D90" s="10" t="s">
        <v>98</v>
      </c>
      <c r="E90" s="9"/>
      <c r="F90" s="9"/>
      <c r="G90" s="9"/>
    </row>
    <row r="91" spans="1:7" x14ac:dyDescent="0.3">
      <c r="A91" s="13" t="s">
        <v>99</v>
      </c>
      <c r="B91" s="13" t="s">
        <v>21</v>
      </c>
      <c r="C91" s="13" t="s">
        <v>22</v>
      </c>
      <c r="D91" s="10" t="s">
        <v>100</v>
      </c>
      <c r="E91" s="15">
        <v>1</v>
      </c>
      <c r="F91" s="16">
        <v>44.82</v>
      </c>
      <c r="G91" s="14">
        <f>ROUND(E91*F91,2)</f>
        <v>44.82</v>
      </c>
    </row>
    <row r="92" spans="1:7" x14ac:dyDescent="0.3">
      <c r="A92" s="13" t="s">
        <v>24</v>
      </c>
      <c r="B92" s="13" t="s">
        <v>25</v>
      </c>
      <c r="C92" s="13" t="s">
        <v>26</v>
      </c>
      <c r="D92" s="10" t="s">
        <v>27</v>
      </c>
      <c r="E92" s="15">
        <v>0.5</v>
      </c>
      <c r="F92" s="16">
        <v>19.05</v>
      </c>
      <c r="G92" s="14">
        <f>ROUND(E92*F92,2)</f>
        <v>9.5299999999999994</v>
      </c>
    </row>
    <row r="93" spans="1:7" x14ac:dyDescent="0.3">
      <c r="A93" s="9"/>
      <c r="B93" s="9"/>
      <c r="C93" s="9"/>
      <c r="D93" s="22" t="s">
        <v>101</v>
      </c>
      <c r="E93" s="16">
        <v>0</v>
      </c>
      <c r="F93" s="17">
        <f>SUM(G91:G92)</f>
        <v>54.35</v>
      </c>
      <c r="G93" s="17">
        <f>ROUND(E93*F93,2)</f>
        <v>0</v>
      </c>
    </row>
    <row r="94" spans="1:7" ht="1.05" customHeight="1" x14ac:dyDescent="0.3">
      <c r="A94" s="18"/>
      <c r="B94" s="18"/>
      <c r="C94" s="18"/>
      <c r="D94" s="23"/>
      <c r="E94" s="18"/>
      <c r="F94" s="18"/>
      <c r="G94" s="18"/>
    </row>
    <row r="95" spans="1:7" x14ac:dyDescent="0.3">
      <c r="A95" s="12" t="s">
        <v>102</v>
      </c>
      <c r="B95" s="13" t="s">
        <v>17</v>
      </c>
      <c r="C95" s="13" t="s">
        <v>11</v>
      </c>
      <c r="D95" s="10" t="s">
        <v>103</v>
      </c>
      <c r="E95" s="14">
        <f>E99</f>
        <v>0</v>
      </c>
      <c r="F95" s="14">
        <f>F99</f>
        <v>83.59</v>
      </c>
      <c r="G95" s="14">
        <f>G99</f>
        <v>0</v>
      </c>
    </row>
    <row r="96" spans="1:7" ht="112.2" x14ac:dyDescent="0.3">
      <c r="A96" s="9"/>
      <c r="B96" s="9"/>
      <c r="C96" s="9"/>
      <c r="D96" s="10" t="s">
        <v>104</v>
      </c>
      <c r="E96" s="9"/>
      <c r="F96" s="9"/>
      <c r="G96" s="9"/>
    </row>
    <row r="97" spans="1:7" x14ac:dyDescent="0.3">
      <c r="A97" s="13" t="s">
        <v>105</v>
      </c>
      <c r="B97" s="13" t="s">
        <v>21</v>
      </c>
      <c r="C97" s="13" t="s">
        <v>22</v>
      </c>
      <c r="D97" s="10" t="s">
        <v>106</v>
      </c>
      <c r="E97" s="15">
        <v>1</v>
      </c>
      <c r="F97" s="16">
        <v>74.06</v>
      </c>
      <c r="G97" s="14">
        <f>ROUND(E97*F97,2)</f>
        <v>74.06</v>
      </c>
    </row>
    <row r="98" spans="1:7" x14ac:dyDescent="0.3">
      <c r="A98" s="13" t="s">
        <v>24</v>
      </c>
      <c r="B98" s="13" t="s">
        <v>25</v>
      </c>
      <c r="C98" s="13" t="s">
        <v>26</v>
      </c>
      <c r="D98" s="10" t="s">
        <v>27</v>
      </c>
      <c r="E98" s="15">
        <v>0.5</v>
      </c>
      <c r="F98" s="16">
        <v>19.05</v>
      </c>
      <c r="G98" s="14">
        <f>ROUND(E98*F98,2)</f>
        <v>9.5299999999999994</v>
      </c>
    </row>
    <row r="99" spans="1:7" x14ac:dyDescent="0.3">
      <c r="A99" s="9"/>
      <c r="B99" s="9"/>
      <c r="C99" s="9"/>
      <c r="D99" s="22" t="s">
        <v>107</v>
      </c>
      <c r="E99" s="16">
        <v>0</v>
      </c>
      <c r="F99" s="17">
        <f>SUM(G97:G98)</f>
        <v>83.59</v>
      </c>
      <c r="G99" s="17">
        <f>ROUND(E99*F99,2)</f>
        <v>0</v>
      </c>
    </row>
    <row r="100" spans="1:7" ht="1.05" customHeight="1" x14ac:dyDescent="0.3">
      <c r="A100" s="18"/>
      <c r="B100" s="18"/>
      <c r="C100" s="18"/>
      <c r="D100" s="23"/>
      <c r="E100" s="18"/>
      <c r="F100" s="18"/>
      <c r="G100" s="18"/>
    </row>
    <row r="101" spans="1:7" x14ac:dyDescent="0.3">
      <c r="A101" s="12" t="s">
        <v>108</v>
      </c>
      <c r="B101" s="13" t="s">
        <v>17</v>
      </c>
      <c r="C101" s="13" t="s">
        <v>11</v>
      </c>
      <c r="D101" s="10" t="s">
        <v>109</v>
      </c>
      <c r="E101" s="14">
        <f>E105</f>
        <v>0</v>
      </c>
      <c r="F101" s="14">
        <f>F105</f>
        <v>45.6</v>
      </c>
      <c r="G101" s="14">
        <f>G105</f>
        <v>0</v>
      </c>
    </row>
    <row r="102" spans="1:7" ht="112.2" x14ac:dyDescent="0.3">
      <c r="A102" s="9"/>
      <c r="B102" s="9"/>
      <c r="C102" s="9"/>
      <c r="D102" s="10" t="s">
        <v>110</v>
      </c>
      <c r="E102" s="9"/>
      <c r="F102" s="9"/>
      <c r="G102" s="9"/>
    </row>
    <row r="103" spans="1:7" x14ac:dyDescent="0.3">
      <c r="A103" s="13" t="s">
        <v>111</v>
      </c>
      <c r="B103" s="13" t="s">
        <v>21</v>
      </c>
      <c r="C103" s="13" t="s">
        <v>22</v>
      </c>
      <c r="D103" s="10" t="s">
        <v>112</v>
      </c>
      <c r="E103" s="15">
        <v>1</v>
      </c>
      <c r="F103" s="16">
        <v>36.07</v>
      </c>
      <c r="G103" s="14">
        <f>ROUND(E103*F103,2)</f>
        <v>36.07</v>
      </c>
    </row>
    <row r="104" spans="1:7" x14ac:dyDescent="0.3">
      <c r="A104" s="13" t="s">
        <v>24</v>
      </c>
      <c r="B104" s="13" t="s">
        <v>25</v>
      </c>
      <c r="C104" s="13" t="s">
        <v>26</v>
      </c>
      <c r="D104" s="10" t="s">
        <v>27</v>
      </c>
      <c r="E104" s="15">
        <v>0.5</v>
      </c>
      <c r="F104" s="16">
        <v>19.05</v>
      </c>
      <c r="G104" s="14">
        <f>ROUND(E104*F104,2)</f>
        <v>9.5299999999999994</v>
      </c>
    </row>
    <row r="105" spans="1:7" x14ac:dyDescent="0.3">
      <c r="A105" s="9"/>
      <c r="B105" s="9"/>
      <c r="C105" s="9"/>
      <c r="D105" s="22" t="s">
        <v>113</v>
      </c>
      <c r="E105" s="16">
        <v>0</v>
      </c>
      <c r="F105" s="17">
        <f>SUM(G103:G104)</f>
        <v>45.6</v>
      </c>
      <c r="G105" s="17">
        <f>ROUND(E105*F105,2)</f>
        <v>0</v>
      </c>
    </row>
    <row r="106" spans="1:7" ht="1.05" customHeight="1" x14ac:dyDescent="0.3">
      <c r="A106" s="18"/>
      <c r="B106" s="18"/>
      <c r="C106" s="18"/>
      <c r="D106" s="23"/>
      <c r="E106" s="18"/>
      <c r="F106" s="18"/>
      <c r="G106" s="18"/>
    </row>
    <row r="107" spans="1:7" x14ac:dyDescent="0.3">
      <c r="A107" s="12" t="s">
        <v>114</v>
      </c>
      <c r="B107" s="13" t="s">
        <v>17</v>
      </c>
      <c r="C107" s="13" t="s">
        <v>11</v>
      </c>
      <c r="D107" s="10" t="s">
        <v>115</v>
      </c>
      <c r="E107" s="14">
        <f>E111</f>
        <v>0</v>
      </c>
      <c r="F107" s="14">
        <f>F111</f>
        <v>45.6</v>
      </c>
      <c r="G107" s="14">
        <f>G111</f>
        <v>0</v>
      </c>
    </row>
    <row r="108" spans="1:7" ht="112.2" x14ac:dyDescent="0.3">
      <c r="A108" s="9"/>
      <c r="B108" s="9"/>
      <c r="C108" s="9"/>
      <c r="D108" s="10" t="s">
        <v>116</v>
      </c>
      <c r="E108" s="9"/>
      <c r="F108" s="9"/>
      <c r="G108" s="9"/>
    </row>
    <row r="109" spans="1:7" x14ac:dyDescent="0.3">
      <c r="A109" s="13" t="s">
        <v>117</v>
      </c>
      <c r="B109" s="13" t="s">
        <v>21</v>
      </c>
      <c r="C109" s="13" t="s">
        <v>22</v>
      </c>
      <c r="D109" s="10" t="s">
        <v>118</v>
      </c>
      <c r="E109" s="15">
        <v>1</v>
      </c>
      <c r="F109" s="16">
        <v>36.07</v>
      </c>
      <c r="G109" s="14">
        <f>ROUND(E109*F109,2)</f>
        <v>36.07</v>
      </c>
    </row>
    <row r="110" spans="1:7" x14ac:dyDescent="0.3">
      <c r="A110" s="13" t="s">
        <v>24</v>
      </c>
      <c r="B110" s="13" t="s">
        <v>25</v>
      </c>
      <c r="C110" s="13" t="s">
        <v>26</v>
      </c>
      <c r="D110" s="10" t="s">
        <v>27</v>
      </c>
      <c r="E110" s="15">
        <v>0.5</v>
      </c>
      <c r="F110" s="16">
        <v>19.05</v>
      </c>
      <c r="G110" s="14">
        <f>ROUND(E110*F110,2)</f>
        <v>9.5299999999999994</v>
      </c>
    </row>
    <row r="111" spans="1:7" x14ac:dyDescent="0.3">
      <c r="A111" s="9"/>
      <c r="B111" s="9"/>
      <c r="C111" s="9"/>
      <c r="D111" s="22" t="s">
        <v>119</v>
      </c>
      <c r="E111" s="16">
        <v>0</v>
      </c>
      <c r="F111" s="17">
        <f>SUM(G109:G110)</f>
        <v>45.6</v>
      </c>
      <c r="G111" s="17">
        <f>ROUND(E111*F111,2)</f>
        <v>0</v>
      </c>
    </row>
    <row r="112" spans="1:7" ht="1.05" customHeight="1" x14ac:dyDescent="0.3">
      <c r="A112" s="18"/>
      <c r="B112" s="18"/>
      <c r="C112" s="18"/>
      <c r="D112" s="23"/>
      <c r="E112" s="18"/>
      <c r="F112" s="18"/>
      <c r="G112" s="18"/>
    </row>
    <row r="113" spans="1:7" x14ac:dyDescent="0.3">
      <c r="A113" s="12" t="s">
        <v>120</v>
      </c>
      <c r="B113" s="13" t="s">
        <v>17</v>
      </c>
      <c r="C113" s="13" t="s">
        <v>11</v>
      </c>
      <c r="D113" s="10" t="s">
        <v>121</v>
      </c>
      <c r="E113" s="14">
        <f>E117</f>
        <v>0</v>
      </c>
      <c r="F113" s="14">
        <f>F117</f>
        <v>39.6</v>
      </c>
      <c r="G113" s="14">
        <f>G117</f>
        <v>0</v>
      </c>
    </row>
    <row r="114" spans="1:7" ht="91.8" x14ac:dyDescent="0.3">
      <c r="A114" s="9"/>
      <c r="B114" s="9"/>
      <c r="C114" s="9"/>
      <c r="D114" s="10" t="s">
        <v>122</v>
      </c>
      <c r="E114" s="9"/>
      <c r="F114" s="9"/>
      <c r="G114" s="9"/>
    </row>
    <row r="115" spans="1:7" x14ac:dyDescent="0.3">
      <c r="A115" s="13" t="s">
        <v>123</v>
      </c>
      <c r="B115" s="13" t="s">
        <v>21</v>
      </c>
      <c r="C115" s="13" t="s">
        <v>22</v>
      </c>
      <c r="D115" s="10" t="s">
        <v>124</v>
      </c>
      <c r="E115" s="15">
        <v>1</v>
      </c>
      <c r="F115" s="16">
        <v>30.07</v>
      </c>
      <c r="G115" s="14">
        <f>ROUND(E115*F115,2)</f>
        <v>30.07</v>
      </c>
    </row>
    <row r="116" spans="1:7" x14ac:dyDescent="0.3">
      <c r="A116" s="13" t="s">
        <v>24</v>
      </c>
      <c r="B116" s="13" t="s">
        <v>25</v>
      </c>
      <c r="C116" s="13" t="s">
        <v>26</v>
      </c>
      <c r="D116" s="10" t="s">
        <v>27</v>
      </c>
      <c r="E116" s="15">
        <v>0.5</v>
      </c>
      <c r="F116" s="16">
        <v>19.05</v>
      </c>
      <c r="G116" s="14">
        <f>ROUND(E116*F116,2)</f>
        <v>9.5299999999999994</v>
      </c>
    </row>
    <row r="117" spans="1:7" x14ac:dyDescent="0.3">
      <c r="A117" s="9"/>
      <c r="B117" s="9"/>
      <c r="C117" s="9"/>
      <c r="D117" s="22" t="s">
        <v>125</v>
      </c>
      <c r="E117" s="16">
        <v>0</v>
      </c>
      <c r="F117" s="17">
        <f>SUM(G115:G116)</f>
        <v>39.6</v>
      </c>
      <c r="G117" s="17">
        <f>ROUND(E117*F117,2)</f>
        <v>0</v>
      </c>
    </row>
    <row r="118" spans="1:7" ht="1.05" customHeight="1" x14ac:dyDescent="0.3">
      <c r="A118" s="18"/>
      <c r="B118" s="18"/>
      <c r="C118" s="18"/>
      <c r="D118" s="23"/>
      <c r="E118" s="18"/>
      <c r="F118" s="18"/>
      <c r="G118" s="18"/>
    </row>
    <row r="119" spans="1:7" x14ac:dyDescent="0.3">
      <c r="A119" s="12" t="s">
        <v>126</v>
      </c>
      <c r="B119" s="13" t="s">
        <v>17</v>
      </c>
      <c r="C119" s="13" t="s">
        <v>11</v>
      </c>
      <c r="D119" s="10" t="s">
        <v>127</v>
      </c>
      <c r="E119" s="14">
        <f>E123</f>
        <v>0</v>
      </c>
      <c r="F119" s="14">
        <f>F123</f>
        <v>83.06</v>
      </c>
      <c r="G119" s="14">
        <f>G123</f>
        <v>0</v>
      </c>
    </row>
    <row r="120" spans="1:7" ht="122.4" x14ac:dyDescent="0.3">
      <c r="A120" s="9"/>
      <c r="B120" s="9"/>
      <c r="C120" s="9"/>
      <c r="D120" s="10" t="s">
        <v>128</v>
      </c>
      <c r="E120" s="9"/>
      <c r="F120" s="9"/>
      <c r="G120" s="9"/>
    </row>
    <row r="121" spans="1:7" x14ac:dyDescent="0.3">
      <c r="A121" s="13" t="s">
        <v>129</v>
      </c>
      <c r="B121" s="13" t="s">
        <v>21</v>
      </c>
      <c r="C121" s="13" t="s">
        <v>22</v>
      </c>
      <c r="D121" s="10" t="s">
        <v>130</v>
      </c>
      <c r="E121" s="15">
        <v>1</v>
      </c>
      <c r="F121" s="16">
        <v>73.53</v>
      </c>
      <c r="G121" s="14">
        <f>ROUND(E121*F121,2)</f>
        <v>73.53</v>
      </c>
    </row>
    <row r="122" spans="1:7" x14ac:dyDescent="0.3">
      <c r="A122" s="13" t="s">
        <v>24</v>
      </c>
      <c r="B122" s="13" t="s">
        <v>25</v>
      </c>
      <c r="C122" s="13" t="s">
        <v>26</v>
      </c>
      <c r="D122" s="10" t="s">
        <v>27</v>
      </c>
      <c r="E122" s="15">
        <v>0.5</v>
      </c>
      <c r="F122" s="16">
        <v>19.05</v>
      </c>
      <c r="G122" s="14">
        <f>ROUND(E122*F122,2)</f>
        <v>9.5299999999999994</v>
      </c>
    </row>
    <row r="123" spans="1:7" x14ac:dyDescent="0.3">
      <c r="A123" s="9"/>
      <c r="B123" s="9"/>
      <c r="C123" s="9"/>
      <c r="D123" s="22" t="s">
        <v>131</v>
      </c>
      <c r="E123" s="16">
        <v>0</v>
      </c>
      <c r="F123" s="17">
        <f>SUM(G121:G122)</f>
        <v>83.06</v>
      </c>
      <c r="G123" s="17">
        <f>ROUND(E123*F123,2)</f>
        <v>0</v>
      </c>
    </row>
    <row r="124" spans="1:7" ht="1.05" customHeight="1" x14ac:dyDescent="0.3">
      <c r="A124" s="18"/>
      <c r="B124" s="18"/>
      <c r="C124" s="18"/>
      <c r="D124" s="23"/>
      <c r="E124" s="18"/>
      <c r="F124" s="18"/>
      <c r="G124" s="18"/>
    </row>
    <row r="125" spans="1:7" x14ac:dyDescent="0.3">
      <c r="A125" s="12" t="s">
        <v>132</v>
      </c>
      <c r="B125" s="13" t="s">
        <v>17</v>
      </c>
      <c r="C125" s="13" t="s">
        <v>11</v>
      </c>
      <c r="D125" s="10" t="s">
        <v>133</v>
      </c>
      <c r="E125" s="14">
        <f>E129</f>
        <v>0</v>
      </c>
      <c r="F125" s="14">
        <f>F129</f>
        <v>44.84</v>
      </c>
      <c r="G125" s="14">
        <f>G129</f>
        <v>0</v>
      </c>
    </row>
    <row r="126" spans="1:7" ht="81.599999999999994" x14ac:dyDescent="0.3">
      <c r="A126" s="9"/>
      <c r="B126" s="9"/>
      <c r="C126" s="9"/>
      <c r="D126" s="10" t="s">
        <v>134</v>
      </c>
      <c r="E126" s="9"/>
      <c r="F126" s="9"/>
      <c r="G126" s="9"/>
    </row>
    <row r="127" spans="1:7" x14ac:dyDescent="0.3">
      <c r="A127" s="13" t="s">
        <v>135</v>
      </c>
      <c r="B127" s="13" t="s">
        <v>21</v>
      </c>
      <c r="C127" s="13" t="s">
        <v>22</v>
      </c>
      <c r="D127" s="10" t="s">
        <v>136</v>
      </c>
      <c r="E127" s="15">
        <v>1</v>
      </c>
      <c r="F127" s="16">
        <v>35.31</v>
      </c>
      <c r="G127" s="14">
        <f>ROUND(E127*F127,2)</f>
        <v>35.31</v>
      </c>
    </row>
    <row r="128" spans="1:7" x14ac:dyDescent="0.3">
      <c r="A128" s="13" t="s">
        <v>24</v>
      </c>
      <c r="B128" s="13" t="s">
        <v>25</v>
      </c>
      <c r="C128" s="13" t="s">
        <v>26</v>
      </c>
      <c r="D128" s="10" t="s">
        <v>27</v>
      </c>
      <c r="E128" s="15">
        <v>0.5</v>
      </c>
      <c r="F128" s="16">
        <v>19.05</v>
      </c>
      <c r="G128" s="14">
        <f>ROUND(E128*F128,2)</f>
        <v>9.5299999999999994</v>
      </c>
    </row>
    <row r="129" spans="1:7" x14ac:dyDescent="0.3">
      <c r="A129" s="9"/>
      <c r="B129" s="9"/>
      <c r="C129" s="9"/>
      <c r="D129" s="22" t="s">
        <v>137</v>
      </c>
      <c r="E129" s="16">
        <v>0</v>
      </c>
      <c r="F129" s="17">
        <f>SUM(G127:G128)</f>
        <v>44.84</v>
      </c>
      <c r="G129" s="17">
        <f>ROUND(E129*F129,2)</f>
        <v>0</v>
      </c>
    </row>
    <row r="130" spans="1:7" ht="1.05" customHeight="1" x14ac:dyDescent="0.3">
      <c r="A130" s="18"/>
      <c r="B130" s="18"/>
      <c r="C130" s="18"/>
      <c r="D130" s="23"/>
      <c r="E130" s="18"/>
      <c r="F130" s="18"/>
      <c r="G130" s="18"/>
    </row>
    <row r="131" spans="1:7" x14ac:dyDescent="0.3">
      <c r="A131" s="12" t="s">
        <v>138</v>
      </c>
      <c r="B131" s="13" t="s">
        <v>17</v>
      </c>
      <c r="C131" s="13" t="s">
        <v>11</v>
      </c>
      <c r="D131" s="10" t="s">
        <v>139</v>
      </c>
      <c r="E131" s="14">
        <f>E135</f>
        <v>0</v>
      </c>
      <c r="F131" s="14">
        <f>F135</f>
        <v>41.7</v>
      </c>
      <c r="G131" s="14">
        <f>G135</f>
        <v>0</v>
      </c>
    </row>
    <row r="132" spans="1:7" ht="71.400000000000006" x14ac:dyDescent="0.3">
      <c r="A132" s="9"/>
      <c r="B132" s="9"/>
      <c r="C132" s="9"/>
      <c r="D132" s="10" t="s">
        <v>140</v>
      </c>
      <c r="E132" s="9"/>
      <c r="F132" s="9"/>
      <c r="G132" s="9"/>
    </row>
    <row r="133" spans="1:7" x14ac:dyDescent="0.3">
      <c r="A133" s="13" t="s">
        <v>141</v>
      </c>
      <c r="B133" s="13" t="s">
        <v>21</v>
      </c>
      <c r="C133" s="13" t="s">
        <v>22</v>
      </c>
      <c r="D133" s="10" t="s">
        <v>142</v>
      </c>
      <c r="E133" s="15">
        <v>1</v>
      </c>
      <c r="F133" s="16">
        <v>32.17</v>
      </c>
      <c r="G133" s="14">
        <f>ROUND(E133*F133,2)</f>
        <v>32.17</v>
      </c>
    </row>
    <row r="134" spans="1:7" x14ac:dyDescent="0.3">
      <c r="A134" s="13" t="s">
        <v>24</v>
      </c>
      <c r="B134" s="13" t="s">
        <v>25</v>
      </c>
      <c r="C134" s="13" t="s">
        <v>26</v>
      </c>
      <c r="D134" s="10" t="s">
        <v>27</v>
      </c>
      <c r="E134" s="15">
        <v>0.5</v>
      </c>
      <c r="F134" s="16">
        <v>19.05</v>
      </c>
      <c r="G134" s="14">
        <f>ROUND(E134*F134,2)</f>
        <v>9.5299999999999994</v>
      </c>
    </row>
    <row r="135" spans="1:7" x14ac:dyDescent="0.3">
      <c r="A135" s="9"/>
      <c r="B135" s="9"/>
      <c r="C135" s="9"/>
      <c r="D135" s="22" t="s">
        <v>143</v>
      </c>
      <c r="E135" s="16">
        <v>0</v>
      </c>
      <c r="F135" s="17">
        <f>SUM(G133:G134)</f>
        <v>41.7</v>
      </c>
      <c r="G135" s="17">
        <f>ROUND(E135*F135,2)</f>
        <v>0</v>
      </c>
    </row>
    <row r="136" spans="1:7" ht="1.05" customHeight="1" x14ac:dyDescent="0.3">
      <c r="A136" s="18"/>
      <c r="B136" s="18"/>
      <c r="C136" s="18"/>
      <c r="D136" s="23"/>
      <c r="E136" s="18"/>
      <c r="F136" s="18"/>
      <c r="G136" s="18"/>
    </row>
    <row r="137" spans="1:7" x14ac:dyDescent="0.3">
      <c r="A137" s="12" t="s">
        <v>144</v>
      </c>
      <c r="B137" s="13" t="s">
        <v>17</v>
      </c>
      <c r="C137" s="13" t="s">
        <v>11</v>
      </c>
      <c r="D137" s="10" t="s">
        <v>145</v>
      </c>
      <c r="E137" s="14">
        <f>E141</f>
        <v>0</v>
      </c>
      <c r="F137" s="14">
        <f>F141</f>
        <v>51.61</v>
      </c>
      <c r="G137" s="14">
        <f>G141</f>
        <v>0</v>
      </c>
    </row>
    <row r="138" spans="1:7" ht="71.400000000000006" x14ac:dyDescent="0.3">
      <c r="A138" s="9"/>
      <c r="B138" s="9"/>
      <c r="C138" s="9"/>
      <c r="D138" s="10" t="s">
        <v>146</v>
      </c>
      <c r="E138" s="9"/>
      <c r="F138" s="9"/>
      <c r="G138" s="9"/>
    </row>
    <row r="139" spans="1:7" x14ac:dyDescent="0.3">
      <c r="A139" s="13" t="s">
        <v>147</v>
      </c>
      <c r="B139" s="13" t="s">
        <v>21</v>
      </c>
      <c r="C139" s="13" t="s">
        <v>22</v>
      </c>
      <c r="D139" s="10" t="s">
        <v>148</v>
      </c>
      <c r="E139" s="15">
        <v>1</v>
      </c>
      <c r="F139" s="16">
        <v>42.08</v>
      </c>
      <c r="G139" s="14">
        <f>ROUND(E139*F139,2)</f>
        <v>42.08</v>
      </c>
    </row>
    <row r="140" spans="1:7" x14ac:dyDescent="0.3">
      <c r="A140" s="13" t="s">
        <v>24</v>
      </c>
      <c r="B140" s="13" t="s">
        <v>25</v>
      </c>
      <c r="C140" s="13" t="s">
        <v>26</v>
      </c>
      <c r="D140" s="10" t="s">
        <v>27</v>
      </c>
      <c r="E140" s="15">
        <v>0.5</v>
      </c>
      <c r="F140" s="16">
        <v>19.05</v>
      </c>
      <c r="G140" s="14">
        <f>ROUND(E140*F140,2)</f>
        <v>9.5299999999999994</v>
      </c>
    </row>
    <row r="141" spans="1:7" x14ac:dyDescent="0.3">
      <c r="A141" s="9"/>
      <c r="B141" s="9"/>
      <c r="C141" s="9"/>
      <c r="D141" s="22" t="s">
        <v>149</v>
      </c>
      <c r="E141" s="16">
        <v>0</v>
      </c>
      <c r="F141" s="17">
        <f>SUM(G139:G140)</f>
        <v>51.61</v>
      </c>
      <c r="G141" s="17">
        <f>ROUND(E141*F141,2)</f>
        <v>0</v>
      </c>
    </row>
    <row r="142" spans="1:7" ht="1.05" customHeight="1" x14ac:dyDescent="0.3">
      <c r="A142" s="18"/>
      <c r="B142" s="18"/>
      <c r="C142" s="18"/>
      <c r="D142" s="23"/>
      <c r="E142" s="18"/>
      <c r="F142" s="18"/>
      <c r="G142" s="18"/>
    </row>
    <row r="143" spans="1:7" x14ac:dyDescent="0.3">
      <c r="A143" s="12" t="s">
        <v>150</v>
      </c>
      <c r="B143" s="13" t="s">
        <v>17</v>
      </c>
      <c r="C143" s="13" t="s">
        <v>11</v>
      </c>
      <c r="D143" s="10" t="s">
        <v>151</v>
      </c>
      <c r="E143" s="14">
        <f>E147</f>
        <v>0</v>
      </c>
      <c r="F143" s="14">
        <f>F147</f>
        <v>48.98</v>
      </c>
      <c r="G143" s="14">
        <f>G147</f>
        <v>0</v>
      </c>
    </row>
    <row r="144" spans="1:7" ht="91.8" x14ac:dyDescent="0.3">
      <c r="A144" s="9"/>
      <c r="B144" s="9"/>
      <c r="C144" s="9"/>
      <c r="D144" s="10" t="s">
        <v>152</v>
      </c>
      <c r="E144" s="9"/>
      <c r="F144" s="9"/>
      <c r="G144" s="9"/>
    </row>
    <row r="145" spans="1:7" x14ac:dyDescent="0.3">
      <c r="A145" s="13" t="s">
        <v>153</v>
      </c>
      <c r="B145" s="13" t="s">
        <v>21</v>
      </c>
      <c r="C145" s="13" t="s">
        <v>22</v>
      </c>
      <c r="D145" s="10" t="s">
        <v>154</v>
      </c>
      <c r="E145" s="15">
        <v>1</v>
      </c>
      <c r="F145" s="16">
        <v>39.450000000000003</v>
      </c>
      <c r="G145" s="14">
        <f>ROUND(E145*F145,2)</f>
        <v>39.450000000000003</v>
      </c>
    </row>
    <row r="146" spans="1:7" x14ac:dyDescent="0.3">
      <c r="A146" s="13" t="s">
        <v>24</v>
      </c>
      <c r="B146" s="13" t="s">
        <v>25</v>
      </c>
      <c r="C146" s="13" t="s">
        <v>26</v>
      </c>
      <c r="D146" s="10" t="s">
        <v>27</v>
      </c>
      <c r="E146" s="15">
        <v>0.5</v>
      </c>
      <c r="F146" s="16">
        <v>19.05</v>
      </c>
      <c r="G146" s="14">
        <f>ROUND(E146*F146,2)</f>
        <v>9.5299999999999994</v>
      </c>
    </row>
    <row r="147" spans="1:7" x14ac:dyDescent="0.3">
      <c r="A147" s="9"/>
      <c r="B147" s="9"/>
      <c r="C147" s="9"/>
      <c r="D147" s="22" t="s">
        <v>155</v>
      </c>
      <c r="E147" s="16">
        <v>0</v>
      </c>
      <c r="F147" s="17">
        <f>SUM(G145:G146)</f>
        <v>48.98</v>
      </c>
      <c r="G147" s="17">
        <f>ROUND(E147*F147,2)</f>
        <v>0</v>
      </c>
    </row>
    <row r="148" spans="1:7" ht="1.05" customHeight="1" x14ac:dyDescent="0.3">
      <c r="A148" s="18"/>
      <c r="B148" s="18"/>
      <c r="C148" s="18"/>
      <c r="D148" s="23"/>
      <c r="E148" s="18"/>
      <c r="F148" s="18"/>
      <c r="G148" s="18"/>
    </row>
    <row r="149" spans="1:7" x14ac:dyDescent="0.3">
      <c r="A149" s="12" t="s">
        <v>156</v>
      </c>
      <c r="B149" s="13" t="s">
        <v>17</v>
      </c>
      <c r="C149" s="13" t="s">
        <v>11</v>
      </c>
      <c r="D149" s="10" t="s">
        <v>157</v>
      </c>
      <c r="E149" s="14">
        <f>E153</f>
        <v>0</v>
      </c>
      <c r="F149" s="14">
        <f>F153</f>
        <v>67.03</v>
      </c>
      <c r="G149" s="14">
        <f>G153</f>
        <v>0</v>
      </c>
    </row>
    <row r="150" spans="1:7" ht="81.599999999999994" x14ac:dyDescent="0.3">
      <c r="A150" s="9"/>
      <c r="B150" s="9"/>
      <c r="C150" s="9"/>
      <c r="D150" s="10" t="s">
        <v>158</v>
      </c>
      <c r="E150" s="9"/>
      <c r="F150" s="9"/>
      <c r="G150" s="9"/>
    </row>
    <row r="151" spans="1:7" x14ac:dyDescent="0.3">
      <c r="A151" s="13" t="s">
        <v>159</v>
      </c>
      <c r="B151" s="13" t="s">
        <v>21</v>
      </c>
      <c r="C151" s="13" t="s">
        <v>22</v>
      </c>
      <c r="D151" s="10" t="s">
        <v>160</v>
      </c>
      <c r="E151" s="15">
        <v>1</v>
      </c>
      <c r="F151" s="16">
        <v>57.5</v>
      </c>
      <c r="G151" s="14">
        <f>ROUND(E151*F151,2)</f>
        <v>57.5</v>
      </c>
    </row>
    <row r="152" spans="1:7" x14ac:dyDescent="0.3">
      <c r="A152" s="13" t="s">
        <v>24</v>
      </c>
      <c r="B152" s="13" t="s">
        <v>25</v>
      </c>
      <c r="C152" s="13" t="s">
        <v>26</v>
      </c>
      <c r="D152" s="10" t="s">
        <v>27</v>
      </c>
      <c r="E152" s="15">
        <v>0.5</v>
      </c>
      <c r="F152" s="16">
        <v>19.05</v>
      </c>
      <c r="G152" s="14">
        <f>ROUND(E152*F152,2)</f>
        <v>9.5299999999999994</v>
      </c>
    </row>
    <row r="153" spans="1:7" x14ac:dyDescent="0.3">
      <c r="A153" s="9"/>
      <c r="B153" s="9"/>
      <c r="C153" s="9"/>
      <c r="D153" s="22" t="s">
        <v>161</v>
      </c>
      <c r="E153" s="16">
        <v>0</v>
      </c>
      <c r="F153" s="17">
        <f>SUM(G151:G152)</f>
        <v>67.03</v>
      </c>
      <c r="G153" s="17">
        <f>ROUND(E153*F153,2)</f>
        <v>0</v>
      </c>
    </row>
    <row r="154" spans="1:7" ht="1.05" customHeight="1" x14ac:dyDescent="0.3">
      <c r="A154" s="18"/>
      <c r="B154" s="18"/>
      <c r="C154" s="18"/>
      <c r="D154" s="23"/>
      <c r="E154" s="18"/>
      <c r="F154" s="18"/>
      <c r="G154" s="18"/>
    </row>
    <row r="155" spans="1:7" x14ac:dyDescent="0.3">
      <c r="A155" s="12" t="s">
        <v>162</v>
      </c>
      <c r="B155" s="13" t="s">
        <v>17</v>
      </c>
      <c r="C155" s="13" t="s">
        <v>11</v>
      </c>
      <c r="D155" s="10" t="s">
        <v>163</v>
      </c>
      <c r="E155" s="14">
        <f>E159</f>
        <v>0</v>
      </c>
      <c r="F155" s="14">
        <f>F159</f>
        <v>37.67</v>
      </c>
      <c r="G155" s="14">
        <f>G159</f>
        <v>0</v>
      </c>
    </row>
    <row r="156" spans="1:7" ht="81.599999999999994" x14ac:dyDescent="0.3">
      <c r="A156" s="9"/>
      <c r="B156" s="9"/>
      <c r="C156" s="9"/>
      <c r="D156" s="10" t="s">
        <v>164</v>
      </c>
      <c r="E156" s="9"/>
      <c r="F156" s="9"/>
      <c r="G156" s="9"/>
    </row>
    <row r="157" spans="1:7" x14ac:dyDescent="0.3">
      <c r="A157" s="13" t="s">
        <v>165</v>
      </c>
      <c r="B157" s="13" t="s">
        <v>21</v>
      </c>
      <c r="C157" s="13" t="s">
        <v>22</v>
      </c>
      <c r="D157" s="10" t="s">
        <v>166</v>
      </c>
      <c r="E157" s="15">
        <v>1</v>
      </c>
      <c r="F157" s="16">
        <v>28.14</v>
      </c>
      <c r="G157" s="14">
        <f>ROUND(E157*F157,2)</f>
        <v>28.14</v>
      </c>
    </row>
    <row r="158" spans="1:7" x14ac:dyDescent="0.3">
      <c r="A158" s="13" t="s">
        <v>24</v>
      </c>
      <c r="B158" s="13" t="s">
        <v>25</v>
      </c>
      <c r="C158" s="13" t="s">
        <v>26</v>
      </c>
      <c r="D158" s="10" t="s">
        <v>27</v>
      </c>
      <c r="E158" s="15">
        <v>0.5</v>
      </c>
      <c r="F158" s="16">
        <v>19.05</v>
      </c>
      <c r="G158" s="14">
        <f>ROUND(E158*F158,2)</f>
        <v>9.5299999999999994</v>
      </c>
    </row>
    <row r="159" spans="1:7" x14ac:dyDescent="0.3">
      <c r="A159" s="9"/>
      <c r="B159" s="9"/>
      <c r="C159" s="9"/>
      <c r="D159" s="22" t="s">
        <v>167</v>
      </c>
      <c r="E159" s="16">
        <v>0</v>
      </c>
      <c r="F159" s="17">
        <f>SUM(G157:G158)</f>
        <v>37.67</v>
      </c>
      <c r="G159" s="17">
        <f>ROUND(E159*F159,2)</f>
        <v>0</v>
      </c>
    </row>
    <row r="160" spans="1:7" ht="1.05" customHeight="1" x14ac:dyDescent="0.3">
      <c r="A160" s="18"/>
      <c r="B160" s="18"/>
      <c r="C160" s="18"/>
      <c r="D160" s="23"/>
      <c r="E160" s="18"/>
      <c r="F160" s="18"/>
      <c r="G160" s="18"/>
    </row>
    <row r="161" spans="1:7" x14ac:dyDescent="0.3">
      <c r="A161" s="12" t="s">
        <v>168</v>
      </c>
      <c r="B161" s="13" t="s">
        <v>17</v>
      </c>
      <c r="C161" s="13" t="s">
        <v>11</v>
      </c>
      <c r="D161" s="10" t="s">
        <v>169</v>
      </c>
      <c r="E161" s="14">
        <f>E165</f>
        <v>0</v>
      </c>
      <c r="F161" s="14">
        <f>F165</f>
        <v>50.53</v>
      </c>
      <c r="G161" s="14">
        <f>G165</f>
        <v>0</v>
      </c>
    </row>
    <row r="162" spans="1:7" ht="102" x14ac:dyDescent="0.3">
      <c r="A162" s="9"/>
      <c r="B162" s="9"/>
      <c r="C162" s="9"/>
      <c r="D162" s="10" t="s">
        <v>170</v>
      </c>
      <c r="E162" s="9"/>
      <c r="F162" s="9"/>
      <c r="G162" s="9"/>
    </row>
    <row r="163" spans="1:7" x14ac:dyDescent="0.3">
      <c r="A163" s="13" t="s">
        <v>171</v>
      </c>
      <c r="B163" s="13" t="s">
        <v>21</v>
      </c>
      <c r="C163" s="13" t="s">
        <v>22</v>
      </c>
      <c r="D163" s="10" t="s">
        <v>172</v>
      </c>
      <c r="E163" s="15">
        <v>1</v>
      </c>
      <c r="F163" s="16">
        <v>41</v>
      </c>
      <c r="G163" s="14">
        <f>ROUND(E163*F163,2)</f>
        <v>41</v>
      </c>
    </row>
    <row r="164" spans="1:7" x14ac:dyDescent="0.3">
      <c r="A164" s="13" t="s">
        <v>24</v>
      </c>
      <c r="B164" s="13" t="s">
        <v>25</v>
      </c>
      <c r="C164" s="13" t="s">
        <v>26</v>
      </c>
      <c r="D164" s="10" t="s">
        <v>27</v>
      </c>
      <c r="E164" s="15">
        <v>0.5</v>
      </c>
      <c r="F164" s="16">
        <v>19.05</v>
      </c>
      <c r="G164" s="14">
        <f>ROUND(E164*F164,2)</f>
        <v>9.5299999999999994</v>
      </c>
    </row>
    <row r="165" spans="1:7" x14ac:dyDescent="0.3">
      <c r="A165" s="9"/>
      <c r="B165" s="9"/>
      <c r="C165" s="9"/>
      <c r="D165" s="22" t="s">
        <v>173</v>
      </c>
      <c r="E165" s="16">
        <v>0</v>
      </c>
      <c r="F165" s="17">
        <f>SUM(G163:G164)</f>
        <v>50.53</v>
      </c>
      <c r="G165" s="17">
        <f>ROUND(E165*F165,2)</f>
        <v>0</v>
      </c>
    </row>
    <row r="166" spans="1:7" ht="1.05" customHeight="1" x14ac:dyDescent="0.3">
      <c r="A166" s="18"/>
      <c r="B166" s="18"/>
      <c r="C166" s="18"/>
      <c r="D166" s="23"/>
      <c r="E166" s="18"/>
      <c r="F166" s="18"/>
      <c r="G166" s="18"/>
    </row>
    <row r="167" spans="1:7" x14ac:dyDescent="0.3">
      <c r="A167" s="12" t="s">
        <v>174</v>
      </c>
      <c r="B167" s="13" t="s">
        <v>17</v>
      </c>
      <c r="C167" s="13" t="s">
        <v>11</v>
      </c>
      <c r="D167" s="10" t="s">
        <v>175</v>
      </c>
      <c r="E167" s="14">
        <f>E171</f>
        <v>0</v>
      </c>
      <c r="F167" s="14">
        <f>F171</f>
        <v>22.03</v>
      </c>
      <c r="G167" s="14">
        <f>G171</f>
        <v>0</v>
      </c>
    </row>
    <row r="168" spans="1:7" ht="71.400000000000006" x14ac:dyDescent="0.3">
      <c r="A168" s="9"/>
      <c r="B168" s="9"/>
      <c r="C168" s="9"/>
      <c r="D168" s="10" t="s">
        <v>176</v>
      </c>
      <c r="E168" s="9"/>
      <c r="F168" s="9"/>
      <c r="G168" s="9"/>
    </row>
    <row r="169" spans="1:7" x14ac:dyDescent="0.3">
      <c r="A169" s="13" t="s">
        <v>177</v>
      </c>
      <c r="B169" s="13" t="s">
        <v>21</v>
      </c>
      <c r="C169" s="13" t="s">
        <v>22</v>
      </c>
      <c r="D169" s="10" t="s">
        <v>178</v>
      </c>
      <c r="E169" s="15">
        <v>1</v>
      </c>
      <c r="F169" s="16">
        <v>12.5</v>
      </c>
      <c r="G169" s="14">
        <f>ROUND(E169*F169,2)</f>
        <v>12.5</v>
      </c>
    </row>
    <row r="170" spans="1:7" x14ac:dyDescent="0.3">
      <c r="A170" s="13" t="s">
        <v>24</v>
      </c>
      <c r="B170" s="13" t="s">
        <v>25</v>
      </c>
      <c r="C170" s="13" t="s">
        <v>26</v>
      </c>
      <c r="D170" s="10" t="s">
        <v>27</v>
      </c>
      <c r="E170" s="15">
        <v>0.5</v>
      </c>
      <c r="F170" s="16">
        <v>19.05</v>
      </c>
      <c r="G170" s="14">
        <f>ROUND(E170*F170,2)</f>
        <v>9.5299999999999994</v>
      </c>
    </row>
    <row r="171" spans="1:7" x14ac:dyDescent="0.3">
      <c r="A171" s="9"/>
      <c r="B171" s="9"/>
      <c r="C171" s="9"/>
      <c r="D171" s="22" t="s">
        <v>179</v>
      </c>
      <c r="E171" s="16">
        <v>0</v>
      </c>
      <c r="F171" s="17">
        <f>SUM(G169:G170)</f>
        <v>22.03</v>
      </c>
      <c r="G171" s="17">
        <f>ROUND(E171*F171,2)</f>
        <v>0</v>
      </c>
    </row>
    <row r="172" spans="1:7" ht="1.05" customHeight="1" x14ac:dyDescent="0.3">
      <c r="A172" s="18"/>
      <c r="B172" s="18"/>
      <c r="C172" s="18"/>
      <c r="D172" s="23"/>
      <c r="E172" s="18"/>
      <c r="F172" s="18"/>
      <c r="G172" s="18"/>
    </row>
    <row r="173" spans="1:7" x14ac:dyDescent="0.3">
      <c r="A173" s="12" t="s">
        <v>180</v>
      </c>
      <c r="B173" s="13" t="s">
        <v>17</v>
      </c>
      <c r="C173" s="13" t="s">
        <v>11</v>
      </c>
      <c r="D173" s="10" t="s">
        <v>181</v>
      </c>
      <c r="E173" s="14">
        <f>E177</f>
        <v>0</v>
      </c>
      <c r="F173" s="14">
        <f>F177</f>
        <v>9.5299999999999994</v>
      </c>
      <c r="G173" s="14">
        <f>G177</f>
        <v>0</v>
      </c>
    </row>
    <row r="174" spans="1:7" ht="102" x14ac:dyDescent="0.3">
      <c r="A174" s="9"/>
      <c r="B174" s="9"/>
      <c r="C174" s="9"/>
      <c r="D174" s="10" t="s">
        <v>182</v>
      </c>
      <c r="E174" s="9"/>
      <c r="F174" s="9"/>
      <c r="G174" s="9"/>
    </row>
    <row r="175" spans="1:7" x14ac:dyDescent="0.3">
      <c r="A175" s="13" t="s">
        <v>183</v>
      </c>
      <c r="B175" s="13" t="s">
        <v>21</v>
      </c>
      <c r="C175" s="13" t="s">
        <v>11</v>
      </c>
      <c r="D175" s="10" t="s">
        <v>184</v>
      </c>
      <c r="E175" s="15">
        <v>0</v>
      </c>
      <c r="F175" s="16">
        <v>0</v>
      </c>
      <c r="G175" s="14">
        <f>ROUND(E175*F175,2)</f>
        <v>0</v>
      </c>
    </row>
    <row r="176" spans="1:7" x14ac:dyDescent="0.3">
      <c r="A176" s="13" t="s">
        <v>24</v>
      </c>
      <c r="B176" s="13" t="s">
        <v>25</v>
      </c>
      <c r="C176" s="13" t="s">
        <v>26</v>
      </c>
      <c r="D176" s="10" t="s">
        <v>27</v>
      </c>
      <c r="E176" s="15">
        <v>0.5</v>
      </c>
      <c r="F176" s="16">
        <v>19.05</v>
      </c>
      <c r="G176" s="14">
        <f>ROUND(E176*F176,2)</f>
        <v>9.5299999999999994</v>
      </c>
    </row>
    <row r="177" spans="1:7" x14ac:dyDescent="0.3">
      <c r="A177" s="9"/>
      <c r="B177" s="9"/>
      <c r="C177" s="9"/>
      <c r="D177" s="22" t="s">
        <v>185</v>
      </c>
      <c r="E177" s="16">
        <v>0</v>
      </c>
      <c r="F177" s="17">
        <f>SUM(G175:G176)</f>
        <v>9.5299999999999994</v>
      </c>
      <c r="G177" s="17">
        <f>ROUND(E177*F177,2)</f>
        <v>0</v>
      </c>
    </row>
    <row r="178" spans="1:7" ht="1.05" customHeight="1" x14ac:dyDescent="0.3">
      <c r="A178" s="18"/>
      <c r="B178" s="18"/>
      <c r="C178" s="18"/>
      <c r="D178" s="23"/>
      <c r="E178" s="18"/>
      <c r="F178" s="18"/>
      <c r="G178" s="18"/>
    </row>
    <row r="179" spans="1:7" x14ac:dyDescent="0.3">
      <c r="A179" s="12" t="s">
        <v>186</v>
      </c>
      <c r="B179" s="13" t="s">
        <v>17</v>
      </c>
      <c r="C179" s="13" t="s">
        <v>11</v>
      </c>
      <c r="D179" s="10" t="s">
        <v>187</v>
      </c>
      <c r="E179" s="14">
        <f>E183</f>
        <v>0</v>
      </c>
      <c r="F179" s="14">
        <f>F183</f>
        <v>49.88</v>
      </c>
      <c r="G179" s="14">
        <f>G183</f>
        <v>0</v>
      </c>
    </row>
    <row r="180" spans="1:7" ht="102" x14ac:dyDescent="0.3">
      <c r="A180" s="9"/>
      <c r="B180" s="9"/>
      <c r="C180" s="9"/>
      <c r="D180" s="10" t="s">
        <v>188</v>
      </c>
      <c r="E180" s="9"/>
      <c r="F180" s="9"/>
      <c r="G180" s="9"/>
    </row>
    <row r="181" spans="1:7" x14ac:dyDescent="0.3">
      <c r="A181" s="13" t="s">
        <v>189</v>
      </c>
      <c r="B181" s="13" t="s">
        <v>21</v>
      </c>
      <c r="C181" s="13" t="s">
        <v>22</v>
      </c>
      <c r="D181" s="10" t="s">
        <v>190</v>
      </c>
      <c r="E181" s="15">
        <v>1</v>
      </c>
      <c r="F181" s="16">
        <v>40.35</v>
      </c>
      <c r="G181" s="14">
        <f>ROUND(E181*F181,2)</f>
        <v>40.35</v>
      </c>
    </row>
    <row r="182" spans="1:7" x14ac:dyDescent="0.3">
      <c r="A182" s="13" t="s">
        <v>24</v>
      </c>
      <c r="B182" s="13" t="s">
        <v>25</v>
      </c>
      <c r="C182" s="13" t="s">
        <v>26</v>
      </c>
      <c r="D182" s="10" t="s">
        <v>27</v>
      </c>
      <c r="E182" s="15">
        <v>0.5</v>
      </c>
      <c r="F182" s="16">
        <v>19.05</v>
      </c>
      <c r="G182" s="14">
        <f>ROUND(E182*F182,2)</f>
        <v>9.5299999999999994</v>
      </c>
    </row>
    <row r="183" spans="1:7" x14ac:dyDescent="0.3">
      <c r="A183" s="9"/>
      <c r="B183" s="9"/>
      <c r="C183" s="9"/>
      <c r="D183" s="22" t="s">
        <v>191</v>
      </c>
      <c r="E183" s="16">
        <v>0</v>
      </c>
      <c r="F183" s="17">
        <f>SUM(G181:G182)</f>
        <v>49.88</v>
      </c>
      <c r="G183" s="17">
        <f>ROUND(E183*F183,2)</f>
        <v>0</v>
      </c>
    </row>
    <row r="184" spans="1:7" ht="1.05" customHeight="1" x14ac:dyDescent="0.3">
      <c r="A184" s="18"/>
      <c r="B184" s="18"/>
      <c r="C184" s="18"/>
      <c r="D184" s="23"/>
      <c r="E184" s="18"/>
      <c r="F184" s="18"/>
      <c r="G184" s="18"/>
    </row>
    <row r="185" spans="1:7" x14ac:dyDescent="0.3">
      <c r="A185" s="12" t="s">
        <v>192</v>
      </c>
      <c r="B185" s="13" t="s">
        <v>17</v>
      </c>
      <c r="C185" s="13" t="s">
        <v>11</v>
      </c>
      <c r="D185" s="10" t="s">
        <v>193</v>
      </c>
      <c r="E185" s="14">
        <f>E189</f>
        <v>0</v>
      </c>
      <c r="F185" s="14">
        <f>F189</f>
        <v>73.88</v>
      </c>
      <c r="G185" s="14">
        <f>G189</f>
        <v>0</v>
      </c>
    </row>
    <row r="186" spans="1:7" ht="102" x14ac:dyDescent="0.3">
      <c r="A186" s="9"/>
      <c r="B186" s="9"/>
      <c r="C186" s="9"/>
      <c r="D186" s="10" t="s">
        <v>194</v>
      </c>
      <c r="E186" s="9"/>
      <c r="F186" s="9"/>
      <c r="G186" s="9"/>
    </row>
    <row r="187" spans="1:7" x14ac:dyDescent="0.3">
      <c r="A187" s="13" t="s">
        <v>195</v>
      </c>
      <c r="B187" s="13" t="s">
        <v>21</v>
      </c>
      <c r="C187" s="13" t="s">
        <v>22</v>
      </c>
      <c r="D187" s="10" t="s">
        <v>196</v>
      </c>
      <c r="E187" s="15">
        <v>1</v>
      </c>
      <c r="F187" s="16">
        <v>64.349999999999994</v>
      </c>
      <c r="G187" s="14">
        <f>ROUND(E187*F187,2)</f>
        <v>64.349999999999994</v>
      </c>
    </row>
    <row r="188" spans="1:7" x14ac:dyDescent="0.3">
      <c r="A188" s="13" t="s">
        <v>24</v>
      </c>
      <c r="B188" s="13" t="s">
        <v>25</v>
      </c>
      <c r="C188" s="13" t="s">
        <v>26</v>
      </c>
      <c r="D188" s="10" t="s">
        <v>27</v>
      </c>
      <c r="E188" s="15">
        <v>0.5</v>
      </c>
      <c r="F188" s="16">
        <v>19.05</v>
      </c>
      <c r="G188" s="14">
        <f>ROUND(E188*F188,2)</f>
        <v>9.5299999999999994</v>
      </c>
    </row>
    <row r="189" spans="1:7" x14ac:dyDescent="0.3">
      <c r="A189" s="9"/>
      <c r="B189" s="9"/>
      <c r="C189" s="9"/>
      <c r="D189" s="22" t="s">
        <v>197</v>
      </c>
      <c r="E189" s="16">
        <v>0</v>
      </c>
      <c r="F189" s="17">
        <f>SUM(G187:G188)</f>
        <v>73.88</v>
      </c>
      <c r="G189" s="17">
        <f>ROUND(E189*F189,2)</f>
        <v>0</v>
      </c>
    </row>
    <row r="190" spans="1:7" ht="1.05" customHeight="1" x14ac:dyDescent="0.3">
      <c r="A190" s="18"/>
      <c r="B190" s="18"/>
      <c r="C190" s="18"/>
      <c r="D190" s="23"/>
      <c r="E190" s="18"/>
      <c r="F190" s="18"/>
      <c r="G190" s="18"/>
    </row>
    <row r="191" spans="1:7" x14ac:dyDescent="0.3">
      <c r="A191" s="12" t="s">
        <v>198</v>
      </c>
      <c r="B191" s="13" t="s">
        <v>17</v>
      </c>
      <c r="C191" s="13" t="s">
        <v>11</v>
      </c>
      <c r="D191" s="10" t="s">
        <v>199</v>
      </c>
      <c r="E191" s="14">
        <f>E195</f>
        <v>0</v>
      </c>
      <c r="F191" s="14">
        <f>F195</f>
        <v>38.78</v>
      </c>
      <c r="G191" s="14">
        <f>G195</f>
        <v>0</v>
      </c>
    </row>
    <row r="192" spans="1:7" ht="91.8" x14ac:dyDescent="0.3">
      <c r="A192" s="9"/>
      <c r="B192" s="9"/>
      <c r="C192" s="9"/>
      <c r="D192" s="10" t="s">
        <v>200</v>
      </c>
      <c r="E192" s="9"/>
      <c r="F192" s="9"/>
      <c r="G192" s="9"/>
    </row>
    <row r="193" spans="1:7" x14ac:dyDescent="0.3">
      <c r="A193" s="13" t="s">
        <v>201</v>
      </c>
      <c r="B193" s="13" t="s">
        <v>21</v>
      </c>
      <c r="C193" s="13" t="s">
        <v>22</v>
      </c>
      <c r="D193" s="10" t="s">
        <v>202</v>
      </c>
      <c r="E193" s="15">
        <v>1</v>
      </c>
      <c r="F193" s="16">
        <v>29.25</v>
      </c>
      <c r="G193" s="14">
        <f>ROUND(E193*F193,2)</f>
        <v>29.25</v>
      </c>
    </row>
    <row r="194" spans="1:7" x14ac:dyDescent="0.3">
      <c r="A194" s="13" t="s">
        <v>24</v>
      </c>
      <c r="B194" s="13" t="s">
        <v>25</v>
      </c>
      <c r="C194" s="13" t="s">
        <v>26</v>
      </c>
      <c r="D194" s="10" t="s">
        <v>27</v>
      </c>
      <c r="E194" s="15">
        <v>0.5</v>
      </c>
      <c r="F194" s="16">
        <v>19.05</v>
      </c>
      <c r="G194" s="14">
        <f>ROUND(E194*F194,2)</f>
        <v>9.5299999999999994</v>
      </c>
    </row>
    <row r="195" spans="1:7" x14ac:dyDescent="0.3">
      <c r="A195" s="9"/>
      <c r="B195" s="9"/>
      <c r="C195" s="9"/>
      <c r="D195" s="22" t="s">
        <v>203</v>
      </c>
      <c r="E195" s="16">
        <v>0</v>
      </c>
      <c r="F195" s="17">
        <f>SUM(G193:G194)</f>
        <v>38.78</v>
      </c>
      <c r="G195" s="17">
        <f>ROUND(E195*F195,2)</f>
        <v>0</v>
      </c>
    </row>
    <row r="196" spans="1:7" ht="1.05" customHeight="1" x14ac:dyDescent="0.3">
      <c r="A196" s="18"/>
      <c r="B196" s="18"/>
      <c r="C196" s="18"/>
      <c r="D196" s="23"/>
      <c r="E196" s="18"/>
      <c r="F196" s="18"/>
      <c r="G196" s="18"/>
    </row>
    <row r="197" spans="1:7" x14ac:dyDescent="0.3">
      <c r="A197" s="12" t="s">
        <v>204</v>
      </c>
      <c r="B197" s="13" t="s">
        <v>17</v>
      </c>
      <c r="C197" s="13" t="s">
        <v>11</v>
      </c>
      <c r="D197" s="10" t="s">
        <v>205</v>
      </c>
      <c r="E197" s="14">
        <f>E201</f>
        <v>0</v>
      </c>
      <c r="F197" s="14">
        <f>F201</f>
        <v>40.69</v>
      </c>
      <c r="G197" s="14">
        <f>G201</f>
        <v>0</v>
      </c>
    </row>
    <row r="198" spans="1:7" ht="91.8" x14ac:dyDescent="0.3">
      <c r="A198" s="9"/>
      <c r="B198" s="9"/>
      <c r="C198" s="9"/>
      <c r="D198" s="10" t="s">
        <v>206</v>
      </c>
      <c r="E198" s="9"/>
      <c r="F198" s="9"/>
      <c r="G198" s="9"/>
    </row>
    <row r="199" spans="1:7" x14ac:dyDescent="0.3">
      <c r="A199" s="13" t="s">
        <v>207</v>
      </c>
      <c r="B199" s="13" t="s">
        <v>21</v>
      </c>
      <c r="C199" s="13" t="s">
        <v>22</v>
      </c>
      <c r="D199" s="10" t="s">
        <v>208</v>
      </c>
      <c r="E199" s="15">
        <v>1</v>
      </c>
      <c r="F199" s="16">
        <v>31.16</v>
      </c>
      <c r="G199" s="14">
        <f>ROUND(E199*F199,2)</f>
        <v>31.16</v>
      </c>
    </row>
    <row r="200" spans="1:7" x14ac:dyDescent="0.3">
      <c r="A200" s="13" t="s">
        <v>24</v>
      </c>
      <c r="B200" s="13" t="s">
        <v>25</v>
      </c>
      <c r="C200" s="13" t="s">
        <v>26</v>
      </c>
      <c r="D200" s="10" t="s">
        <v>27</v>
      </c>
      <c r="E200" s="15">
        <v>0.5</v>
      </c>
      <c r="F200" s="16">
        <v>19.05</v>
      </c>
      <c r="G200" s="14">
        <f>ROUND(E200*F200,2)</f>
        <v>9.5299999999999994</v>
      </c>
    </row>
    <row r="201" spans="1:7" x14ac:dyDescent="0.3">
      <c r="A201" s="9"/>
      <c r="B201" s="9"/>
      <c r="C201" s="9"/>
      <c r="D201" s="22" t="s">
        <v>209</v>
      </c>
      <c r="E201" s="16">
        <v>0</v>
      </c>
      <c r="F201" s="17">
        <f>SUM(G199:G200)</f>
        <v>40.69</v>
      </c>
      <c r="G201" s="17">
        <f>ROUND(E201*F201,2)</f>
        <v>0</v>
      </c>
    </row>
    <row r="202" spans="1:7" ht="1.05" customHeight="1" x14ac:dyDescent="0.3">
      <c r="A202" s="18"/>
      <c r="B202" s="18"/>
      <c r="C202" s="18"/>
      <c r="D202" s="23"/>
      <c r="E202" s="18"/>
      <c r="F202" s="18"/>
      <c r="G202" s="18"/>
    </row>
    <row r="203" spans="1:7" x14ac:dyDescent="0.3">
      <c r="A203" s="12" t="s">
        <v>210</v>
      </c>
      <c r="B203" s="13" t="s">
        <v>17</v>
      </c>
      <c r="C203" s="13" t="s">
        <v>11</v>
      </c>
      <c r="D203" s="10" t="s">
        <v>211</v>
      </c>
      <c r="E203" s="14">
        <f>E207</f>
        <v>0</v>
      </c>
      <c r="F203" s="14">
        <f>F207</f>
        <v>55.3</v>
      </c>
      <c r="G203" s="14">
        <f>G207</f>
        <v>0</v>
      </c>
    </row>
    <row r="204" spans="1:7" ht="112.2" x14ac:dyDescent="0.3">
      <c r="A204" s="9"/>
      <c r="B204" s="9"/>
      <c r="C204" s="9"/>
      <c r="D204" s="10" t="s">
        <v>212</v>
      </c>
      <c r="E204" s="9"/>
      <c r="F204" s="9"/>
      <c r="G204" s="9"/>
    </row>
    <row r="205" spans="1:7" x14ac:dyDescent="0.3">
      <c r="A205" s="13" t="s">
        <v>213</v>
      </c>
      <c r="B205" s="13" t="s">
        <v>21</v>
      </c>
      <c r="C205" s="13" t="s">
        <v>22</v>
      </c>
      <c r="D205" s="10" t="s">
        <v>214</v>
      </c>
      <c r="E205" s="15">
        <v>1</v>
      </c>
      <c r="F205" s="16">
        <v>45.77</v>
      </c>
      <c r="G205" s="14">
        <f>ROUND(E205*F205,2)</f>
        <v>45.77</v>
      </c>
    </row>
    <row r="206" spans="1:7" x14ac:dyDescent="0.3">
      <c r="A206" s="13" t="s">
        <v>24</v>
      </c>
      <c r="B206" s="13" t="s">
        <v>25</v>
      </c>
      <c r="C206" s="13" t="s">
        <v>26</v>
      </c>
      <c r="D206" s="10" t="s">
        <v>27</v>
      </c>
      <c r="E206" s="15">
        <v>0.5</v>
      </c>
      <c r="F206" s="16">
        <v>19.05</v>
      </c>
      <c r="G206" s="14">
        <f>ROUND(E206*F206,2)</f>
        <v>9.5299999999999994</v>
      </c>
    </row>
    <row r="207" spans="1:7" x14ac:dyDescent="0.3">
      <c r="A207" s="9"/>
      <c r="B207" s="9"/>
      <c r="C207" s="9"/>
      <c r="D207" s="22" t="s">
        <v>215</v>
      </c>
      <c r="E207" s="16">
        <v>0</v>
      </c>
      <c r="F207" s="17">
        <f>SUM(G205:G206)</f>
        <v>55.3</v>
      </c>
      <c r="G207" s="17">
        <f>ROUND(E207*F207,2)</f>
        <v>0</v>
      </c>
    </row>
    <row r="208" spans="1:7" ht="1.05" customHeight="1" x14ac:dyDescent="0.3">
      <c r="A208" s="18"/>
      <c r="B208" s="18"/>
      <c r="C208" s="18"/>
      <c r="D208" s="23"/>
      <c r="E208" s="18"/>
      <c r="F208" s="18"/>
      <c r="G208" s="18"/>
    </row>
    <row r="209" spans="1:7" x14ac:dyDescent="0.3">
      <c r="A209" s="12" t="s">
        <v>216</v>
      </c>
      <c r="B209" s="13" t="s">
        <v>17</v>
      </c>
      <c r="C209" s="13" t="s">
        <v>11</v>
      </c>
      <c r="D209" s="10" t="s">
        <v>217</v>
      </c>
      <c r="E209" s="14">
        <f>E213</f>
        <v>0</v>
      </c>
      <c r="F209" s="14">
        <f>F213</f>
        <v>58.04</v>
      </c>
      <c r="G209" s="14">
        <f>G213</f>
        <v>0</v>
      </c>
    </row>
    <row r="210" spans="1:7" ht="112.2" x14ac:dyDescent="0.3">
      <c r="A210" s="9"/>
      <c r="B210" s="9"/>
      <c r="C210" s="9"/>
      <c r="D210" s="10" t="s">
        <v>218</v>
      </c>
      <c r="E210" s="9"/>
      <c r="F210" s="9"/>
      <c r="G210" s="9"/>
    </row>
    <row r="211" spans="1:7" x14ac:dyDescent="0.3">
      <c r="A211" s="13" t="s">
        <v>219</v>
      </c>
      <c r="B211" s="13" t="s">
        <v>21</v>
      </c>
      <c r="C211" s="13" t="s">
        <v>22</v>
      </c>
      <c r="D211" s="10" t="s">
        <v>220</v>
      </c>
      <c r="E211" s="15">
        <v>1</v>
      </c>
      <c r="F211" s="16">
        <v>48.51</v>
      </c>
      <c r="G211" s="14">
        <f>ROUND(E211*F211,2)</f>
        <v>48.51</v>
      </c>
    </row>
    <row r="212" spans="1:7" x14ac:dyDescent="0.3">
      <c r="A212" s="13" t="s">
        <v>24</v>
      </c>
      <c r="B212" s="13" t="s">
        <v>25</v>
      </c>
      <c r="C212" s="13" t="s">
        <v>26</v>
      </c>
      <c r="D212" s="10" t="s">
        <v>27</v>
      </c>
      <c r="E212" s="15">
        <v>0.5</v>
      </c>
      <c r="F212" s="16">
        <v>19.05</v>
      </c>
      <c r="G212" s="14">
        <f>ROUND(E212*F212,2)</f>
        <v>9.5299999999999994</v>
      </c>
    </row>
    <row r="213" spans="1:7" x14ac:dyDescent="0.3">
      <c r="A213" s="9"/>
      <c r="B213" s="9"/>
      <c r="C213" s="9"/>
      <c r="D213" s="22" t="s">
        <v>221</v>
      </c>
      <c r="E213" s="16">
        <v>0</v>
      </c>
      <c r="F213" s="17">
        <f>SUM(G211:G212)</f>
        <v>58.04</v>
      </c>
      <c r="G213" s="17">
        <f>ROUND(E213*F213,2)</f>
        <v>0</v>
      </c>
    </row>
    <row r="214" spans="1:7" ht="1.05" customHeight="1" x14ac:dyDescent="0.3">
      <c r="A214" s="18"/>
      <c r="B214" s="18"/>
      <c r="C214" s="18"/>
      <c r="D214" s="23"/>
      <c r="E214" s="18"/>
      <c r="F214" s="18"/>
      <c r="G214" s="18"/>
    </row>
    <row r="215" spans="1:7" x14ac:dyDescent="0.3">
      <c r="A215" s="12" t="s">
        <v>222</v>
      </c>
      <c r="B215" s="13" t="s">
        <v>17</v>
      </c>
      <c r="C215" s="13" t="s">
        <v>11</v>
      </c>
      <c r="D215" s="10" t="s">
        <v>223</v>
      </c>
      <c r="E215" s="14">
        <f>E219</f>
        <v>0</v>
      </c>
      <c r="F215" s="14">
        <f>F219</f>
        <v>64.53</v>
      </c>
      <c r="G215" s="14">
        <f>G219</f>
        <v>0</v>
      </c>
    </row>
    <row r="216" spans="1:7" ht="122.4" x14ac:dyDescent="0.3">
      <c r="A216" s="9"/>
      <c r="B216" s="9"/>
      <c r="C216" s="9"/>
      <c r="D216" s="10" t="s">
        <v>224</v>
      </c>
      <c r="E216" s="9"/>
      <c r="F216" s="9"/>
      <c r="G216" s="9"/>
    </row>
    <row r="217" spans="1:7" x14ac:dyDescent="0.3">
      <c r="A217" s="13" t="s">
        <v>225</v>
      </c>
      <c r="B217" s="13" t="s">
        <v>21</v>
      </c>
      <c r="C217" s="13" t="s">
        <v>22</v>
      </c>
      <c r="D217" s="10" t="s">
        <v>226</v>
      </c>
      <c r="E217" s="15">
        <v>1</v>
      </c>
      <c r="F217" s="16">
        <v>55</v>
      </c>
      <c r="G217" s="14">
        <f>ROUND(E217*F217,2)</f>
        <v>55</v>
      </c>
    </row>
    <row r="218" spans="1:7" x14ac:dyDescent="0.3">
      <c r="A218" s="13" t="s">
        <v>24</v>
      </c>
      <c r="B218" s="13" t="s">
        <v>25</v>
      </c>
      <c r="C218" s="13" t="s">
        <v>26</v>
      </c>
      <c r="D218" s="10" t="s">
        <v>27</v>
      </c>
      <c r="E218" s="15">
        <v>0.5</v>
      </c>
      <c r="F218" s="16">
        <v>19.05</v>
      </c>
      <c r="G218" s="14">
        <f>ROUND(E218*F218,2)</f>
        <v>9.5299999999999994</v>
      </c>
    </row>
    <row r="219" spans="1:7" x14ac:dyDescent="0.3">
      <c r="A219" s="9"/>
      <c r="B219" s="9"/>
      <c r="C219" s="9"/>
      <c r="D219" s="22" t="s">
        <v>227</v>
      </c>
      <c r="E219" s="16">
        <v>0</v>
      </c>
      <c r="F219" s="17">
        <f>SUM(G217:G218)</f>
        <v>64.53</v>
      </c>
      <c r="G219" s="17">
        <f>ROUND(E219*F219,2)</f>
        <v>0</v>
      </c>
    </row>
    <row r="220" spans="1:7" ht="1.05" customHeight="1" x14ac:dyDescent="0.3">
      <c r="A220" s="18"/>
      <c r="B220" s="18"/>
      <c r="C220" s="18"/>
      <c r="D220" s="23"/>
      <c r="E220" s="18"/>
      <c r="F220" s="18"/>
      <c r="G220" s="18"/>
    </row>
    <row r="221" spans="1:7" x14ac:dyDescent="0.3">
      <c r="A221" s="9"/>
      <c r="B221" s="9"/>
      <c r="C221" s="9"/>
      <c r="D221" s="22" t="s">
        <v>228</v>
      </c>
      <c r="E221" s="19">
        <v>1</v>
      </c>
      <c r="F221" s="16">
        <v>0</v>
      </c>
      <c r="G221" s="17">
        <f>ROUND(E221*F221,2)</f>
        <v>0</v>
      </c>
    </row>
    <row r="222" spans="1:7" ht="1.05" customHeight="1" x14ac:dyDescent="0.3">
      <c r="A222" s="18"/>
      <c r="B222" s="18"/>
      <c r="C222" s="18"/>
      <c r="D222" s="23"/>
      <c r="E222" s="18"/>
      <c r="F222" s="18"/>
      <c r="G222" s="18"/>
    </row>
    <row r="223" spans="1:7" x14ac:dyDescent="0.3">
      <c r="A223" s="5" t="s">
        <v>229</v>
      </c>
      <c r="B223" s="5" t="s">
        <v>10</v>
      </c>
      <c r="C223" s="5" t="s">
        <v>11</v>
      </c>
      <c r="D223" s="21" t="s">
        <v>230</v>
      </c>
      <c r="E223" s="11">
        <f>E267</f>
        <v>1</v>
      </c>
      <c r="F223" s="8">
        <f>F267</f>
        <v>0</v>
      </c>
      <c r="G223" s="8">
        <f>G267</f>
        <v>0</v>
      </c>
    </row>
    <row r="224" spans="1:7" x14ac:dyDescent="0.3">
      <c r="A224" s="12" t="s">
        <v>231</v>
      </c>
      <c r="B224" s="13" t="s">
        <v>17</v>
      </c>
      <c r="C224" s="13" t="s">
        <v>11</v>
      </c>
      <c r="D224" s="10" t="s">
        <v>232</v>
      </c>
      <c r="E224" s="14">
        <f>E228</f>
        <v>0</v>
      </c>
      <c r="F224" s="14">
        <f>F228</f>
        <v>75.2</v>
      </c>
      <c r="G224" s="14">
        <f>G228</f>
        <v>0</v>
      </c>
    </row>
    <row r="225" spans="1:7" ht="132.6" x14ac:dyDescent="0.3">
      <c r="A225" s="9"/>
      <c r="B225" s="9"/>
      <c r="C225" s="9"/>
      <c r="D225" s="10" t="s">
        <v>233</v>
      </c>
      <c r="E225" s="9"/>
      <c r="F225" s="9"/>
      <c r="G225" s="9"/>
    </row>
    <row r="226" spans="1:7" x14ac:dyDescent="0.3">
      <c r="A226" s="13" t="s">
        <v>234</v>
      </c>
      <c r="B226" s="13" t="s">
        <v>21</v>
      </c>
      <c r="C226" s="13" t="s">
        <v>22</v>
      </c>
      <c r="D226" s="10" t="s">
        <v>235</v>
      </c>
      <c r="E226" s="15">
        <v>1</v>
      </c>
      <c r="F226" s="16">
        <v>65.67</v>
      </c>
      <c r="G226" s="14">
        <f>ROUND(E226*F226,2)</f>
        <v>65.67</v>
      </c>
    </row>
    <row r="227" spans="1:7" x14ac:dyDescent="0.3">
      <c r="A227" s="13" t="s">
        <v>24</v>
      </c>
      <c r="B227" s="13" t="s">
        <v>25</v>
      </c>
      <c r="C227" s="13" t="s">
        <v>26</v>
      </c>
      <c r="D227" s="10" t="s">
        <v>27</v>
      </c>
      <c r="E227" s="15">
        <v>0.5</v>
      </c>
      <c r="F227" s="16">
        <v>19.05</v>
      </c>
      <c r="G227" s="14">
        <f>ROUND(E227*F227,2)</f>
        <v>9.5299999999999994</v>
      </c>
    </row>
    <row r="228" spans="1:7" x14ac:dyDescent="0.3">
      <c r="A228" s="9"/>
      <c r="B228" s="9"/>
      <c r="C228" s="9"/>
      <c r="D228" s="22" t="s">
        <v>236</v>
      </c>
      <c r="E228" s="16">
        <v>0</v>
      </c>
      <c r="F228" s="17">
        <f>SUM(G226:G227)</f>
        <v>75.2</v>
      </c>
      <c r="G228" s="17">
        <f>ROUND(E228*F228,2)</f>
        <v>0</v>
      </c>
    </row>
    <row r="229" spans="1:7" ht="1.05" customHeight="1" x14ac:dyDescent="0.3">
      <c r="A229" s="18"/>
      <c r="B229" s="18"/>
      <c r="C229" s="18"/>
      <c r="D229" s="23"/>
      <c r="E229" s="18"/>
      <c r="F229" s="18"/>
      <c r="G229" s="18"/>
    </row>
    <row r="230" spans="1:7" x14ac:dyDescent="0.3">
      <c r="A230" s="12" t="s">
        <v>237</v>
      </c>
      <c r="B230" s="13" t="s">
        <v>17</v>
      </c>
      <c r="C230" s="13" t="s">
        <v>11</v>
      </c>
      <c r="D230" s="10" t="s">
        <v>238</v>
      </c>
      <c r="E230" s="14">
        <f>E235</f>
        <v>0</v>
      </c>
      <c r="F230" s="14">
        <f>F235</f>
        <v>86.25</v>
      </c>
      <c r="G230" s="14">
        <f>G235</f>
        <v>0</v>
      </c>
    </row>
    <row r="231" spans="1:7" ht="132.6" x14ac:dyDescent="0.3">
      <c r="A231" s="9"/>
      <c r="B231" s="9"/>
      <c r="C231" s="9"/>
      <c r="D231" s="10" t="s">
        <v>233</v>
      </c>
      <c r="E231" s="9"/>
      <c r="F231" s="9"/>
      <c r="G231" s="9"/>
    </row>
    <row r="232" spans="1:7" x14ac:dyDescent="0.3">
      <c r="A232" s="13" t="s">
        <v>234</v>
      </c>
      <c r="B232" s="13" t="s">
        <v>21</v>
      </c>
      <c r="C232" s="13" t="s">
        <v>22</v>
      </c>
      <c r="D232" s="10" t="s">
        <v>235</v>
      </c>
      <c r="E232" s="15">
        <v>1</v>
      </c>
      <c r="F232" s="16">
        <v>65.67</v>
      </c>
      <c r="G232" s="14">
        <f>ROUND(E232*F232,2)</f>
        <v>65.67</v>
      </c>
    </row>
    <row r="233" spans="1:7" ht="20.399999999999999" x14ac:dyDescent="0.3">
      <c r="A233" s="13" t="s">
        <v>73</v>
      </c>
      <c r="B233" s="13" t="s">
        <v>21</v>
      </c>
      <c r="C233" s="13" t="s">
        <v>22</v>
      </c>
      <c r="D233" s="10" t="s">
        <v>74</v>
      </c>
      <c r="E233" s="15">
        <v>1</v>
      </c>
      <c r="F233" s="16">
        <v>11.05</v>
      </c>
      <c r="G233" s="14">
        <f>ROUND(E233*F233,2)</f>
        <v>11.05</v>
      </c>
    </row>
    <row r="234" spans="1:7" x14ac:dyDescent="0.3">
      <c r="A234" s="13" t="s">
        <v>24</v>
      </c>
      <c r="B234" s="13" t="s">
        <v>25</v>
      </c>
      <c r="C234" s="13" t="s">
        <v>26</v>
      </c>
      <c r="D234" s="10" t="s">
        <v>27</v>
      </c>
      <c r="E234" s="15">
        <v>0.5</v>
      </c>
      <c r="F234" s="16">
        <v>19.05</v>
      </c>
      <c r="G234" s="14">
        <f>ROUND(E234*F234,2)</f>
        <v>9.5299999999999994</v>
      </c>
    </row>
    <row r="235" spans="1:7" x14ac:dyDescent="0.3">
      <c r="A235" s="9"/>
      <c r="B235" s="9"/>
      <c r="C235" s="9"/>
      <c r="D235" s="22" t="s">
        <v>239</v>
      </c>
      <c r="E235" s="16">
        <v>0</v>
      </c>
      <c r="F235" s="17">
        <f>SUM(G232:G234)</f>
        <v>86.25</v>
      </c>
      <c r="G235" s="17">
        <f>ROUND(E235*F235,2)</f>
        <v>0</v>
      </c>
    </row>
    <row r="236" spans="1:7" ht="1.05" customHeight="1" x14ac:dyDescent="0.3">
      <c r="A236" s="18"/>
      <c r="B236" s="18"/>
      <c r="C236" s="18"/>
      <c r="D236" s="23"/>
      <c r="E236" s="18"/>
      <c r="F236" s="18"/>
      <c r="G236" s="18"/>
    </row>
    <row r="237" spans="1:7" x14ac:dyDescent="0.3">
      <c r="A237" s="12" t="s">
        <v>240</v>
      </c>
      <c r="B237" s="13" t="s">
        <v>17</v>
      </c>
      <c r="C237" s="13" t="s">
        <v>11</v>
      </c>
      <c r="D237" s="10" t="s">
        <v>241</v>
      </c>
      <c r="E237" s="14">
        <f>E241</f>
        <v>0</v>
      </c>
      <c r="F237" s="14">
        <f>F241</f>
        <v>70.510000000000005</v>
      </c>
      <c r="G237" s="14">
        <f>G241</f>
        <v>0</v>
      </c>
    </row>
    <row r="238" spans="1:7" ht="81.599999999999994" x14ac:dyDescent="0.3">
      <c r="A238" s="9"/>
      <c r="B238" s="9"/>
      <c r="C238" s="9"/>
      <c r="D238" s="10" t="s">
        <v>242</v>
      </c>
      <c r="E238" s="9"/>
      <c r="F238" s="9"/>
      <c r="G238" s="9"/>
    </row>
    <row r="239" spans="1:7" x14ac:dyDescent="0.3">
      <c r="A239" s="13" t="s">
        <v>243</v>
      </c>
      <c r="B239" s="13" t="s">
        <v>21</v>
      </c>
      <c r="C239" s="13" t="s">
        <v>22</v>
      </c>
      <c r="D239" s="10" t="s">
        <v>244</v>
      </c>
      <c r="E239" s="15">
        <v>1</v>
      </c>
      <c r="F239" s="16">
        <v>60.98</v>
      </c>
      <c r="G239" s="14">
        <f>ROUND(E239*F239,2)</f>
        <v>60.98</v>
      </c>
    </row>
    <row r="240" spans="1:7" x14ac:dyDescent="0.3">
      <c r="A240" s="13" t="s">
        <v>24</v>
      </c>
      <c r="B240" s="13" t="s">
        <v>25</v>
      </c>
      <c r="C240" s="13" t="s">
        <v>26</v>
      </c>
      <c r="D240" s="10" t="s">
        <v>27</v>
      </c>
      <c r="E240" s="15">
        <v>0.5</v>
      </c>
      <c r="F240" s="16">
        <v>19.05</v>
      </c>
      <c r="G240" s="14">
        <f>ROUND(E240*F240,2)</f>
        <v>9.5299999999999994</v>
      </c>
    </row>
    <row r="241" spans="1:7" x14ac:dyDescent="0.3">
      <c r="A241" s="9"/>
      <c r="B241" s="9"/>
      <c r="C241" s="9"/>
      <c r="D241" s="22" t="s">
        <v>245</v>
      </c>
      <c r="E241" s="16">
        <v>0</v>
      </c>
      <c r="F241" s="17">
        <f>SUM(G239:G240)</f>
        <v>70.510000000000005</v>
      </c>
      <c r="G241" s="17">
        <f>ROUND(E241*F241,2)</f>
        <v>0</v>
      </c>
    </row>
    <row r="242" spans="1:7" ht="1.05" customHeight="1" x14ac:dyDescent="0.3">
      <c r="A242" s="18"/>
      <c r="B242" s="18"/>
      <c r="C242" s="18"/>
      <c r="D242" s="23"/>
      <c r="E242" s="18"/>
      <c r="F242" s="18"/>
      <c r="G242" s="18"/>
    </row>
    <row r="243" spans="1:7" x14ac:dyDescent="0.3">
      <c r="A243" s="12" t="s">
        <v>246</v>
      </c>
      <c r="B243" s="13" t="s">
        <v>17</v>
      </c>
      <c r="C243" s="13" t="s">
        <v>11</v>
      </c>
      <c r="D243" s="10" t="s">
        <v>247</v>
      </c>
      <c r="E243" s="14">
        <f>E247</f>
        <v>0</v>
      </c>
      <c r="F243" s="14">
        <f>F247</f>
        <v>72.19</v>
      </c>
      <c r="G243" s="14">
        <f>G247</f>
        <v>0</v>
      </c>
    </row>
    <row r="244" spans="1:7" ht="102" x14ac:dyDescent="0.3">
      <c r="A244" s="9"/>
      <c r="B244" s="9"/>
      <c r="C244" s="9"/>
      <c r="D244" s="10" t="s">
        <v>248</v>
      </c>
      <c r="E244" s="9"/>
      <c r="F244" s="9"/>
      <c r="G244" s="9"/>
    </row>
    <row r="245" spans="1:7" x14ac:dyDescent="0.3">
      <c r="A245" s="13" t="s">
        <v>249</v>
      </c>
      <c r="B245" s="13" t="s">
        <v>21</v>
      </c>
      <c r="C245" s="13" t="s">
        <v>22</v>
      </c>
      <c r="D245" s="10" t="s">
        <v>250</v>
      </c>
      <c r="E245" s="15">
        <v>1</v>
      </c>
      <c r="F245" s="16">
        <v>62.66</v>
      </c>
      <c r="G245" s="14">
        <f>ROUND(E245*F245,2)</f>
        <v>62.66</v>
      </c>
    </row>
    <row r="246" spans="1:7" x14ac:dyDescent="0.3">
      <c r="A246" s="13" t="s">
        <v>24</v>
      </c>
      <c r="B246" s="13" t="s">
        <v>25</v>
      </c>
      <c r="C246" s="13" t="s">
        <v>26</v>
      </c>
      <c r="D246" s="10" t="s">
        <v>27</v>
      </c>
      <c r="E246" s="15">
        <v>0.5</v>
      </c>
      <c r="F246" s="16">
        <v>19.05</v>
      </c>
      <c r="G246" s="14">
        <f>ROUND(E246*F246,2)</f>
        <v>9.5299999999999994</v>
      </c>
    </row>
    <row r="247" spans="1:7" x14ac:dyDescent="0.3">
      <c r="A247" s="9"/>
      <c r="B247" s="9"/>
      <c r="C247" s="9"/>
      <c r="D247" s="22" t="s">
        <v>251</v>
      </c>
      <c r="E247" s="16">
        <v>0</v>
      </c>
      <c r="F247" s="17">
        <f>SUM(G245:G246)</f>
        <v>72.19</v>
      </c>
      <c r="G247" s="17">
        <f>ROUND(E247*F247,2)</f>
        <v>0</v>
      </c>
    </row>
    <row r="248" spans="1:7" ht="1.05" customHeight="1" x14ac:dyDescent="0.3">
      <c r="A248" s="18"/>
      <c r="B248" s="18"/>
      <c r="C248" s="18"/>
      <c r="D248" s="23"/>
      <c r="E248" s="18"/>
      <c r="F248" s="18"/>
      <c r="G248" s="18"/>
    </row>
    <row r="249" spans="1:7" x14ac:dyDescent="0.3">
      <c r="A249" s="12" t="s">
        <v>252</v>
      </c>
      <c r="B249" s="13" t="s">
        <v>17</v>
      </c>
      <c r="C249" s="13" t="s">
        <v>11</v>
      </c>
      <c r="D249" s="10" t="s">
        <v>253</v>
      </c>
      <c r="E249" s="14">
        <f>E253</f>
        <v>0</v>
      </c>
      <c r="F249" s="14">
        <f>F253</f>
        <v>73.75</v>
      </c>
      <c r="G249" s="14">
        <f>G253</f>
        <v>0</v>
      </c>
    </row>
    <row r="250" spans="1:7" ht="81.599999999999994" x14ac:dyDescent="0.3">
      <c r="A250" s="9"/>
      <c r="B250" s="9"/>
      <c r="C250" s="9"/>
      <c r="D250" s="10" t="s">
        <v>254</v>
      </c>
      <c r="E250" s="9"/>
      <c r="F250" s="9"/>
      <c r="G250" s="9"/>
    </row>
    <row r="251" spans="1:7" x14ac:dyDescent="0.3">
      <c r="A251" s="13" t="s">
        <v>255</v>
      </c>
      <c r="B251" s="13" t="s">
        <v>21</v>
      </c>
      <c r="C251" s="13" t="s">
        <v>22</v>
      </c>
      <c r="D251" s="10" t="s">
        <v>256</v>
      </c>
      <c r="E251" s="15">
        <v>1</v>
      </c>
      <c r="F251" s="16">
        <v>64.22</v>
      </c>
      <c r="G251" s="14">
        <f>ROUND(E251*F251,2)</f>
        <v>64.22</v>
      </c>
    </row>
    <row r="252" spans="1:7" x14ac:dyDescent="0.3">
      <c r="A252" s="13" t="s">
        <v>24</v>
      </c>
      <c r="B252" s="13" t="s">
        <v>25</v>
      </c>
      <c r="C252" s="13" t="s">
        <v>26</v>
      </c>
      <c r="D252" s="10" t="s">
        <v>27</v>
      </c>
      <c r="E252" s="15">
        <v>0.5</v>
      </c>
      <c r="F252" s="16">
        <v>19.05</v>
      </c>
      <c r="G252" s="14">
        <f>ROUND(E252*F252,2)</f>
        <v>9.5299999999999994</v>
      </c>
    </row>
    <row r="253" spans="1:7" x14ac:dyDescent="0.3">
      <c r="A253" s="9"/>
      <c r="B253" s="9"/>
      <c r="C253" s="9"/>
      <c r="D253" s="22" t="s">
        <v>257</v>
      </c>
      <c r="E253" s="16">
        <v>0</v>
      </c>
      <c r="F253" s="17">
        <f>SUM(G251:G252)</f>
        <v>73.75</v>
      </c>
      <c r="G253" s="17">
        <f>ROUND(E253*F253,2)</f>
        <v>0</v>
      </c>
    </row>
    <row r="254" spans="1:7" ht="1.05" customHeight="1" x14ac:dyDescent="0.3">
      <c r="A254" s="18"/>
      <c r="B254" s="18"/>
      <c r="C254" s="18"/>
      <c r="D254" s="23"/>
      <c r="E254" s="18"/>
      <c r="F254" s="18"/>
      <c r="G254" s="18"/>
    </row>
    <row r="255" spans="1:7" x14ac:dyDescent="0.3">
      <c r="A255" s="12" t="s">
        <v>258</v>
      </c>
      <c r="B255" s="13" t="s">
        <v>17</v>
      </c>
      <c r="C255" s="13" t="s">
        <v>11</v>
      </c>
      <c r="D255" s="10" t="s">
        <v>259</v>
      </c>
      <c r="E255" s="14">
        <f>E259</f>
        <v>0</v>
      </c>
      <c r="F255" s="14">
        <f>F259</f>
        <v>67</v>
      </c>
      <c r="G255" s="14">
        <f>G259</f>
        <v>0</v>
      </c>
    </row>
    <row r="256" spans="1:7" ht="102" x14ac:dyDescent="0.3">
      <c r="A256" s="9"/>
      <c r="B256" s="9"/>
      <c r="C256" s="9"/>
      <c r="D256" s="10" t="s">
        <v>260</v>
      </c>
      <c r="E256" s="9"/>
      <c r="F256" s="9"/>
      <c r="G256" s="9"/>
    </row>
    <row r="257" spans="1:7" x14ac:dyDescent="0.3">
      <c r="A257" s="13" t="s">
        <v>261</v>
      </c>
      <c r="B257" s="13" t="s">
        <v>21</v>
      </c>
      <c r="C257" s="13" t="s">
        <v>22</v>
      </c>
      <c r="D257" s="10" t="s">
        <v>262</v>
      </c>
      <c r="E257" s="15">
        <v>1</v>
      </c>
      <c r="F257" s="16">
        <v>57.47</v>
      </c>
      <c r="G257" s="14">
        <f>ROUND(E257*F257,2)</f>
        <v>57.47</v>
      </c>
    </row>
    <row r="258" spans="1:7" x14ac:dyDescent="0.3">
      <c r="A258" s="13" t="s">
        <v>24</v>
      </c>
      <c r="B258" s="13" t="s">
        <v>25</v>
      </c>
      <c r="C258" s="13" t="s">
        <v>26</v>
      </c>
      <c r="D258" s="10" t="s">
        <v>27</v>
      </c>
      <c r="E258" s="15">
        <v>0.5</v>
      </c>
      <c r="F258" s="16">
        <v>19.05</v>
      </c>
      <c r="G258" s="14">
        <f>ROUND(E258*F258,2)</f>
        <v>9.5299999999999994</v>
      </c>
    </row>
    <row r="259" spans="1:7" x14ac:dyDescent="0.3">
      <c r="A259" s="9"/>
      <c r="B259" s="9"/>
      <c r="C259" s="9"/>
      <c r="D259" s="22" t="s">
        <v>263</v>
      </c>
      <c r="E259" s="16">
        <v>0</v>
      </c>
      <c r="F259" s="17">
        <f>SUM(G257:G258)</f>
        <v>67</v>
      </c>
      <c r="G259" s="17">
        <f>ROUND(E259*F259,2)</f>
        <v>0</v>
      </c>
    </row>
    <row r="260" spans="1:7" ht="1.05" customHeight="1" x14ac:dyDescent="0.3">
      <c r="A260" s="18"/>
      <c r="B260" s="18"/>
      <c r="C260" s="18"/>
      <c r="D260" s="23"/>
      <c r="E260" s="18"/>
      <c r="F260" s="18"/>
      <c r="G260" s="18"/>
    </row>
    <row r="261" spans="1:7" x14ac:dyDescent="0.3">
      <c r="A261" s="12" t="s">
        <v>264</v>
      </c>
      <c r="B261" s="13" t="s">
        <v>17</v>
      </c>
      <c r="C261" s="13" t="s">
        <v>11</v>
      </c>
      <c r="D261" s="10" t="s">
        <v>265</v>
      </c>
      <c r="E261" s="14">
        <f>E265</f>
        <v>0</v>
      </c>
      <c r="F261" s="14">
        <f>F265</f>
        <v>62.55</v>
      </c>
      <c r="G261" s="14">
        <f>G265</f>
        <v>0</v>
      </c>
    </row>
    <row r="262" spans="1:7" ht="102" x14ac:dyDescent="0.3">
      <c r="A262" s="9"/>
      <c r="B262" s="9"/>
      <c r="C262" s="9"/>
      <c r="D262" s="10" t="s">
        <v>266</v>
      </c>
      <c r="E262" s="9"/>
      <c r="F262" s="9"/>
      <c r="G262" s="9"/>
    </row>
    <row r="263" spans="1:7" x14ac:dyDescent="0.3">
      <c r="A263" s="13" t="s">
        <v>267</v>
      </c>
      <c r="B263" s="13" t="s">
        <v>21</v>
      </c>
      <c r="C263" s="13" t="s">
        <v>22</v>
      </c>
      <c r="D263" s="10" t="s">
        <v>268</v>
      </c>
      <c r="E263" s="15">
        <v>1</v>
      </c>
      <c r="F263" s="16">
        <v>53.02</v>
      </c>
      <c r="G263" s="14">
        <f>ROUND(E263*F263,2)</f>
        <v>53.02</v>
      </c>
    </row>
    <row r="264" spans="1:7" x14ac:dyDescent="0.3">
      <c r="A264" s="13" t="s">
        <v>24</v>
      </c>
      <c r="B264" s="13" t="s">
        <v>25</v>
      </c>
      <c r="C264" s="13" t="s">
        <v>26</v>
      </c>
      <c r="D264" s="10" t="s">
        <v>27</v>
      </c>
      <c r="E264" s="15">
        <v>0.5</v>
      </c>
      <c r="F264" s="16">
        <v>19.05</v>
      </c>
      <c r="G264" s="14">
        <f>ROUND(E264*F264,2)</f>
        <v>9.5299999999999994</v>
      </c>
    </row>
    <row r="265" spans="1:7" x14ac:dyDescent="0.3">
      <c r="A265" s="9"/>
      <c r="B265" s="9"/>
      <c r="C265" s="9"/>
      <c r="D265" s="22" t="s">
        <v>269</v>
      </c>
      <c r="E265" s="16">
        <v>0</v>
      </c>
      <c r="F265" s="17">
        <f>SUM(G263:G264)</f>
        <v>62.55</v>
      </c>
      <c r="G265" s="17">
        <f>ROUND(E265*F265,2)</f>
        <v>0</v>
      </c>
    </row>
    <row r="266" spans="1:7" ht="1.05" customHeight="1" x14ac:dyDescent="0.3">
      <c r="A266" s="18"/>
      <c r="B266" s="18"/>
      <c r="C266" s="18"/>
      <c r="D266" s="23"/>
      <c r="E266" s="18"/>
      <c r="F266" s="18"/>
      <c r="G266" s="18"/>
    </row>
    <row r="267" spans="1:7" x14ac:dyDescent="0.3">
      <c r="A267" s="9"/>
      <c r="B267" s="9"/>
      <c r="C267" s="9"/>
      <c r="D267" s="22" t="s">
        <v>270</v>
      </c>
      <c r="E267" s="19">
        <v>1</v>
      </c>
      <c r="F267" s="16">
        <v>0</v>
      </c>
      <c r="G267" s="17">
        <f>ROUND(E267*F267,2)</f>
        <v>0</v>
      </c>
    </row>
    <row r="268" spans="1:7" ht="1.05" customHeight="1" x14ac:dyDescent="0.3">
      <c r="A268" s="18"/>
      <c r="B268" s="18"/>
      <c r="C268" s="18"/>
      <c r="D268" s="23"/>
      <c r="E268" s="18"/>
      <c r="F268" s="18"/>
      <c r="G268" s="18"/>
    </row>
    <row r="269" spans="1:7" x14ac:dyDescent="0.3">
      <c r="A269" s="5" t="s">
        <v>271</v>
      </c>
      <c r="B269" s="5" t="s">
        <v>10</v>
      </c>
      <c r="C269" s="5" t="s">
        <v>11</v>
      </c>
      <c r="D269" s="21" t="s">
        <v>272</v>
      </c>
      <c r="E269" s="11">
        <f>E295</f>
        <v>1</v>
      </c>
      <c r="F269" s="8">
        <f>F295</f>
        <v>0</v>
      </c>
      <c r="G269" s="8">
        <f>G295</f>
        <v>0</v>
      </c>
    </row>
    <row r="270" spans="1:7" x14ac:dyDescent="0.3">
      <c r="A270" s="12" t="s">
        <v>273</v>
      </c>
      <c r="B270" s="13" t="s">
        <v>17</v>
      </c>
      <c r="C270" s="13" t="s">
        <v>11</v>
      </c>
      <c r="D270" s="10" t="s">
        <v>274</v>
      </c>
      <c r="E270" s="14">
        <f>E274</f>
        <v>0</v>
      </c>
      <c r="F270" s="14">
        <f>F274</f>
        <v>184.07</v>
      </c>
      <c r="G270" s="14">
        <f>G274</f>
        <v>0</v>
      </c>
    </row>
    <row r="271" spans="1:7" ht="122.4" x14ac:dyDescent="0.3">
      <c r="A271" s="9"/>
      <c r="B271" s="9"/>
      <c r="C271" s="9"/>
      <c r="D271" s="10" t="s">
        <v>275</v>
      </c>
      <c r="E271" s="9"/>
      <c r="F271" s="9"/>
      <c r="G271" s="9"/>
    </row>
    <row r="272" spans="1:7" x14ac:dyDescent="0.3">
      <c r="A272" s="13" t="s">
        <v>276</v>
      </c>
      <c r="B272" s="13" t="s">
        <v>21</v>
      </c>
      <c r="C272" s="13" t="s">
        <v>22</v>
      </c>
      <c r="D272" s="10" t="s">
        <v>277</v>
      </c>
      <c r="E272" s="15">
        <v>1</v>
      </c>
      <c r="F272" s="16">
        <v>174.54</v>
      </c>
      <c r="G272" s="14">
        <f>ROUND(E272*F272,2)</f>
        <v>174.54</v>
      </c>
    </row>
    <row r="273" spans="1:7" x14ac:dyDescent="0.3">
      <c r="A273" s="13" t="s">
        <v>24</v>
      </c>
      <c r="B273" s="13" t="s">
        <v>25</v>
      </c>
      <c r="C273" s="13" t="s">
        <v>26</v>
      </c>
      <c r="D273" s="10" t="s">
        <v>27</v>
      </c>
      <c r="E273" s="15">
        <v>0.5</v>
      </c>
      <c r="F273" s="16">
        <v>19.05</v>
      </c>
      <c r="G273" s="14">
        <f>ROUND(E273*F273,2)</f>
        <v>9.5299999999999994</v>
      </c>
    </row>
    <row r="274" spans="1:7" x14ac:dyDescent="0.3">
      <c r="A274" s="9"/>
      <c r="B274" s="9"/>
      <c r="C274" s="9"/>
      <c r="D274" s="22" t="s">
        <v>278</v>
      </c>
      <c r="E274" s="16">
        <v>0</v>
      </c>
      <c r="F274" s="17">
        <f>SUM(G272:G273)</f>
        <v>184.07</v>
      </c>
      <c r="G274" s="17">
        <f>ROUND(E274*F274,2)</f>
        <v>0</v>
      </c>
    </row>
    <row r="275" spans="1:7" ht="1.05" customHeight="1" x14ac:dyDescent="0.3">
      <c r="A275" s="18"/>
      <c r="B275" s="18"/>
      <c r="C275" s="18"/>
      <c r="D275" s="23"/>
      <c r="E275" s="18"/>
      <c r="F275" s="18"/>
      <c r="G275" s="18"/>
    </row>
    <row r="276" spans="1:7" x14ac:dyDescent="0.3">
      <c r="A276" s="12" t="s">
        <v>279</v>
      </c>
      <c r="B276" s="13" t="s">
        <v>17</v>
      </c>
      <c r="C276" s="13" t="s">
        <v>11</v>
      </c>
      <c r="D276" s="10" t="s">
        <v>280</v>
      </c>
      <c r="E276" s="14">
        <f>E281</f>
        <v>0</v>
      </c>
      <c r="F276" s="14">
        <f>F281</f>
        <v>192.66</v>
      </c>
      <c r="G276" s="14">
        <f>G281</f>
        <v>0</v>
      </c>
    </row>
    <row r="277" spans="1:7" ht="122.4" x14ac:dyDescent="0.3">
      <c r="A277" s="9"/>
      <c r="B277" s="9"/>
      <c r="C277" s="9"/>
      <c r="D277" s="10" t="s">
        <v>275</v>
      </c>
      <c r="E277" s="9"/>
      <c r="F277" s="9"/>
      <c r="G277" s="9"/>
    </row>
    <row r="278" spans="1:7" x14ac:dyDescent="0.3">
      <c r="A278" s="13" t="s">
        <v>276</v>
      </c>
      <c r="B278" s="13" t="s">
        <v>21</v>
      </c>
      <c r="C278" s="13" t="s">
        <v>22</v>
      </c>
      <c r="D278" s="10" t="s">
        <v>277</v>
      </c>
      <c r="E278" s="15">
        <v>1</v>
      </c>
      <c r="F278" s="16">
        <v>174.54</v>
      </c>
      <c r="G278" s="14">
        <f>ROUND(E278*F278,2)</f>
        <v>174.54</v>
      </c>
    </row>
    <row r="279" spans="1:7" ht="20.399999999999999" x14ac:dyDescent="0.3">
      <c r="A279" s="13" t="s">
        <v>44</v>
      </c>
      <c r="B279" s="13" t="s">
        <v>21</v>
      </c>
      <c r="C279" s="13" t="s">
        <v>22</v>
      </c>
      <c r="D279" s="10" t="s">
        <v>45</v>
      </c>
      <c r="E279" s="15">
        <v>1</v>
      </c>
      <c r="F279" s="16">
        <v>8.59</v>
      </c>
      <c r="G279" s="14">
        <f>ROUND(E279*F279,2)</f>
        <v>8.59</v>
      </c>
    </row>
    <row r="280" spans="1:7" x14ac:dyDescent="0.3">
      <c r="A280" s="13" t="s">
        <v>24</v>
      </c>
      <c r="B280" s="13" t="s">
        <v>25</v>
      </c>
      <c r="C280" s="13" t="s">
        <v>26</v>
      </c>
      <c r="D280" s="10" t="s">
        <v>27</v>
      </c>
      <c r="E280" s="15">
        <v>0.5</v>
      </c>
      <c r="F280" s="16">
        <v>19.05</v>
      </c>
      <c r="G280" s="14">
        <f>ROUND(E280*F280,2)</f>
        <v>9.5299999999999994</v>
      </c>
    </row>
    <row r="281" spans="1:7" x14ac:dyDescent="0.3">
      <c r="A281" s="9"/>
      <c r="B281" s="9"/>
      <c r="C281" s="9"/>
      <c r="D281" s="22" t="s">
        <v>281</v>
      </c>
      <c r="E281" s="16">
        <v>0</v>
      </c>
      <c r="F281" s="17">
        <f>SUM(G278:G280)</f>
        <v>192.66</v>
      </c>
      <c r="G281" s="17">
        <f>ROUND(E281*F281,2)</f>
        <v>0</v>
      </c>
    </row>
    <row r="282" spans="1:7" ht="1.05" customHeight="1" x14ac:dyDescent="0.3">
      <c r="A282" s="18"/>
      <c r="B282" s="18"/>
      <c r="C282" s="18"/>
      <c r="D282" s="23"/>
      <c r="E282" s="18"/>
      <c r="F282" s="18"/>
      <c r="G282" s="18"/>
    </row>
    <row r="283" spans="1:7" x14ac:dyDescent="0.3">
      <c r="A283" s="12" t="s">
        <v>282</v>
      </c>
      <c r="B283" s="13" t="s">
        <v>17</v>
      </c>
      <c r="C283" s="13" t="s">
        <v>11</v>
      </c>
      <c r="D283" s="10" t="s">
        <v>283</v>
      </c>
      <c r="E283" s="14">
        <f>E287</f>
        <v>0</v>
      </c>
      <c r="F283" s="14">
        <f>F287</f>
        <v>165.3</v>
      </c>
      <c r="G283" s="14">
        <f>G287</f>
        <v>0</v>
      </c>
    </row>
    <row r="284" spans="1:7" ht="122.4" x14ac:dyDescent="0.3">
      <c r="A284" s="9"/>
      <c r="B284" s="9"/>
      <c r="C284" s="9"/>
      <c r="D284" s="10" t="s">
        <v>284</v>
      </c>
      <c r="E284" s="9"/>
      <c r="F284" s="9"/>
      <c r="G284" s="9"/>
    </row>
    <row r="285" spans="1:7" x14ac:dyDescent="0.3">
      <c r="A285" s="13" t="s">
        <v>285</v>
      </c>
      <c r="B285" s="13" t="s">
        <v>21</v>
      </c>
      <c r="C285" s="13" t="s">
        <v>22</v>
      </c>
      <c r="D285" s="10" t="s">
        <v>286</v>
      </c>
      <c r="E285" s="15">
        <v>1</v>
      </c>
      <c r="F285" s="16">
        <v>155.77000000000001</v>
      </c>
      <c r="G285" s="14">
        <f>ROUND(E285*F285,2)</f>
        <v>155.77000000000001</v>
      </c>
    </row>
    <row r="286" spans="1:7" x14ac:dyDescent="0.3">
      <c r="A286" s="13" t="s">
        <v>24</v>
      </c>
      <c r="B286" s="13" t="s">
        <v>25</v>
      </c>
      <c r="C286" s="13" t="s">
        <v>26</v>
      </c>
      <c r="D286" s="10" t="s">
        <v>27</v>
      </c>
      <c r="E286" s="15">
        <v>0.5</v>
      </c>
      <c r="F286" s="16">
        <v>19.05</v>
      </c>
      <c r="G286" s="14">
        <f>ROUND(E286*F286,2)</f>
        <v>9.5299999999999994</v>
      </c>
    </row>
    <row r="287" spans="1:7" x14ac:dyDescent="0.3">
      <c r="A287" s="9"/>
      <c r="B287" s="9"/>
      <c r="C287" s="9"/>
      <c r="D287" s="22" t="s">
        <v>287</v>
      </c>
      <c r="E287" s="16">
        <v>0</v>
      </c>
      <c r="F287" s="17">
        <f>SUM(G285:G286)</f>
        <v>165.3</v>
      </c>
      <c r="G287" s="17">
        <f>ROUND(E287*F287,2)</f>
        <v>0</v>
      </c>
    </row>
    <row r="288" spans="1:7" ht="1.05" customHeight="1" x14ac:dyDescent="0.3">
      <c r="A288" s="18"/>
      <c r="B288" s="18"/>
      <c r="C288" s="18"/>
      <c r="D288" s="23"/>
      <c r="E288" s="18"/>
      <c r="F288" s="18"/>
      <c r="G288" s="18"/>
    </row>
    <row r="289" spans="1:7" x14ac:dyDescent="0.3">
      <c r="A289" s="12" t="s">
        <v>288</v>
      </c>
      <c r="B289" s="13" t="s">
        <v>17</v>
      </c>
      <c r="C289" s="13" t="s">
        <v>11</v>
      </c>
      <c r="D289" s="10" t="s">
        <v>289</v>
      </c>
      <c r="E289" s="14">
        <f>E293</f>
        <v>0</v>
      </c>
      <c r="F289" s="14">
        <f>F293</f>
        <v>162.4</v>
      </c>
      <c r="G289" s="14">
        <f>G293</f>
        <v>0</v>
      </c>
    </row>
    <row r="290" spans="1:7" ht="132.6" x14ac:dyDescent="0.3">
      <c r="A290" s="9"/>
      <c r="B290" s="9"/>
      <c r="C290" s="9"/>
      <c r="D290" s="10" t="s">
        <v>290</v>
      </c>
      <c r="E290" s="9"/>
      <c r="F290" s="9"/>
      <c r="G290" s="9"/>
    </row>
    <row r="291" spans="1:7" x14ac:dyDescent="0.3">
      <c r="A291" s="13" t="s">
        <v>291</v>
      </c>
      <c r="B291" s="13" t="s">
        <v>21</v>
      </c>
      <c r="C291" s="13" t="s">
        <v>22</v>
      </c>
      <c r="D291" s="10" t="s">
        <v>292</v>
      </c>
      <c r="E291" s="15">
        <v>1</v>
      </c>
      <c r="F291" s="16">
        <v>152.87</v>
      </c>
      <c r="G291" s="14">
        <f>ROUND(E291*F291,2)</f>
        <v>152.87</v>
      </c>
    </row>
    <row r="292" spans="1:7" x14ac:dyDescent="0.3">
      <c r="A292" s="13" t="s">
        <v>24</v>
      </c>
      <c r="B292" s="13" t="s">
        <v>25</v>
      </c>
      <c r="C292" s="13" t="s">
        <v>26</v>
      </c>
      <c r="D292" s="10" t="s">
        <v>27</v>
      </c>
      <c r="E292" s="15">
        <v>0.5</v>
      </c>
      <c r="F292" s="16">
        <v>19.05</v>
      </c>
      <c r="G292" s="14">
        <f>ROUND(E292*F292,2)</f>
        <v>9.5299999999999994</v>
      </c>
    </row>
    <row r="293" spans="1:7" x14ac:dyDescent="0.3">
      <c r="A293" s="9"/>
      <c r="B293" s="9"/>
      <c r="C293" s="9"/>
      <c r="D293" s="22" t="s">
        <v>293</v>
      </c>
      <c r="E293" s="16">
        <v>0</v>
      </c>
      <c r="F293" s="17">
        <f>SUM(G291:G292)</f>
        <v>162.4</v>
      </c>
      <c r="G293" s="17">
        <f>ROUND(E293*F293,2)</f>
        <v>0</v>
      </c>
    </row>
    <row r="294" spans="1:7" ht="1.05" customHeight="1" x14ac:dyDescent="0.3">
      <c r="A294" s="18"/>
      <c r="B294" s="18"/>
      <c r="C294" s="18"/>
      <c r="D294" s="23"/>
      <c r="E294" s="18"/>
      <c r="F294" s="18"/>
      <c r="G294" s="18"/>
    </row>
    <row r="295" spans="1:7" x14ac:dyDescent="0.3">
      <c r="A295" s="9"/>
      <c r="B295" s="9"/>
      <c r="C295" s="9"/>
      <c r="D295" s="22" t="s">
        <v>294</v>
      </c>
      <c r="E295" s="19">
        <v>1</v>
      </c>
      <c r="F295" s="16">
        <v>0</v>
      </c>
      <c r="G295" s="17">
        <f>ROUND(E295*F295,2)</f>
        <v>0</v>
      </c>
    </row>
    <row r="296" spans="1:7" ht="1.05" customHeight="1" x14ac:dyDescent="0.3">
      <c r="A296" s="18"/>
      <c r="B296" s="18"/>
      <c r="C296" s="18"/>
      <c r="D296" s="23"/>
      <c r="E296" s="18"/>
      <c r="F296" s="18"/>
      <c r="G296" s="18"/>
    </row>
    <row r="297" spans="1:7" x14ac:dyDescent="0.3">
      <c r="A297" s="5" t="s">
        <v>295</v>
      </c>
      <c r="B297" s="5" t="s">
        <v>10</v>
      </c>
      <c r="C297" s="5" t="s">
        <v>11</v>
      </c>
      <c r="D297" s="21" t="s">
        <v>296</v>
      </c>
      <c r="E297" s="11">
        <f>E356</f>
        <v>1</v>
      </c>
      <c r="F297" s="8">
        <f>F356</f>
        <v>0</v>
      </c>
      <c r="G297" s="8">
        <f>G356</f>
        <v>0</v>
      </c>
    </row>
    <row r="298" spans="1:7" x14ac:dyDescent="0.3">
      <c r="A298" s="12" t="s">
        <v>297</v>
      </c>
      <c r="B298" s="13" t="s">
        <v>17</v>
      </c>
      <c r="C298" s="13" t="s">
        <v>11</v>
      </c>
      <c r="D298" s="10" t="s">
        <v>298</v>
      </c>
      <c r="E298" s="14">
        <f>E302</f>
        <v>0</v>
      </c>
      <c r="F298" s="14">
        <f>F302</f>
        <v>142.96</v>
      </c>
      <c r="G298" s="14">
        <f>G302</f>
        <v>0</v>
      </c>
    </row>
    <row r="299" spans="1:7" ht="102" x14ac:dyDescent="0.3">
      <c r="A299" s="9"/>
      <c r="B299" s="9"/>
      <c r="C299" s="9"/>
      <c r="D299" s="10" t="s">
        <v>299</v>
      </c>
      <c r="E299" s="9"/>
      <c r="F299" s="9"/>
      <c r="G299" s="9"/>
    </row>
    <row r="300" spans="1:7" x14ac:dyDescent="0.3">
      <c r="A300" s="13" t="s">
        <v>300</v>
      </c>
      <c r="B300" s="13" t="s">
        <v>21</v>
      </c>
      <c r="C300" s="13" t="s">
        <v>22</v>
      </c>
      <c r="D300" s="10" t="s">
        <v>301</v>
      </c>
      <c r="E300" s="15">
        <v>1</v>
      </c>
      <c r="F300" s="16">
        <v>133.43</v>
      </c>
      <c r="G300" s="14">
        <f>ROUND(E300*F300,2)</f>
        <v>133.43</v>
      </c>
    </row>
    <row r="301" spans="1:7" x14ac:dyDescent="0.3">
      <c r="A301" s="13" t="s">
        <v>24</v>
      </c>
      <c r="B301" s="13" t="s">
        <v>25</v>
      </c>
      <c r="C301" s="13" t="s">
        <v>26</v>
      </c>
      <c r="D301" s="10" t="s">
        <v>27</v>
      </c>
      <c r="E301" s="15">
        <v>0.5</v>
      </c>
      <c r="F301" s="16">
        <v>19.05</v>
      </c>
      <c r="G301" s="14">
        <f>ROUND(E301*F301,2)</f>
        <v>9.5299999999999994</v>
      </c>
    </row>
    <row r="302" spans="1:7" x14ac:dyDescent="0.3">
      <c r="A302" s="9"/>
      <c r="B302" s="9"/>
      <c r="C302" s="9"/>
      <c r="D302" s="22" t="s">
        <v>302</v>
      </c>
      <c r="E302" s="16">
        <v>0</v>
      </c>
      <c r="F302" s="17">
        <f>SUM(G300:G301)</f>
        <v>142.96</v>
      </c>
      <c r="G302" s="17">
        <f>ROUND(E302*F302,2)</f>
        <v>0</v>
      </c>
    </row>
    <row r="303" spans="1:7" ht="1.05" customHeight="1" x14ac:dyDescent="0.3">
      <c r="A303" s="18"/>
      <c r="B303" s="18"/>
      <c r="C303" s="18"/>
      <c r="D303" s="23"/>
      <c r="E303" s="18"/>
      <c r="F303" s="18"/>
      <c r="G303" s="18"/>
    </row>
    <row r="304" spans="1:7" ht="20.399999999999999" x14ac:dyDescent="0.3">
      <c r="A304" s="12" t="s">
        <v>303</v>
      </c>
      <c r="B304" s="13" t="s">
        <v>17</v>
      </c>
      <c r="C304" s="13" t="s">
        <v>11</v>
      </c>
      <c r="D304" s="10" t="s">
        <v>304</v>
      </c>
      <c r="E304" s="14">
        <f>E308</f>
        <v>0</v>
      </c>
      <c r="F304" s="14">
        <f>F308</f>
        <v>174.53</v>
      </c>
      <c r="G304" s="14">
        <f>G308</f>
        <v>0</v>
      </c>
    </row>
    <row r="305" spans="1:7" ht="122.4" x14ac:dyDescent="0.3">
      <c r="A305" s="9"/>
      <c r="B305" s="9"/>
      <c r="C305" s="9"/>
      <c r="D305" s="10" t="s">
        <v>305</v>
      </c>
      <c r="E305" s="9"/>
      <c r="F305" s="9"/>
      <c r="G305" s="9"/>
    </row>
    <row r="306" spans="1:7" x14ac:dyDescent="0.3">
      <c r="A306" s="13" t="s">
        <v>306</v>
      </c>
      <c r="B306" s="13" t="s">
        <v>21</v>
      </c>
      <c r="C306" s="13" t="s">
        <v>22</v>
      </c>
      <c r="D306" s="10" t="s">
        <v>307</v>
      </c>
      <c r="E306" s="15">
        <v>1</v>
      </c>
      <c r="F306" s="16">
        <v>165</v>
      </c>
      <c r="G306" s="14">
        <f>ROUND(E306*F306,2)</f>
        <v>165</v>
      </c>
    </row>
    <row r="307" spans="1:7" x14ac:dyDescent="0.3">
      <c r="A307" s="13" t="s">
        <v>24</v>
      </c>
      <c r="B307" s="13" t="s">
        <v>25</v>
      </c>
      <c r="C307" s="13" t="s">
        <v>26</v>
      </c>
      <c r="D307" s="10" t="s">
        <v>27</v>
      </c>
      <c r="E307" s="15">
        <v>0.5</v>
      </c>
      <c r="F307" s="16">
        <v>19.05</v>
      </c>
      <c r="G307" s="14">
        <f>ROUND(E307*F307,2)</f>
        <v>9.5299999999999994</v>
      </c>
    </row>
    <row r="308" spans="1:7" x14ac:dyDescent="0.3">
      <c r="A308" s="9"/>
      <c r="B308" s="9"/>
      <c r="C308" s="9"/>
      <c r="D308" s="22" t="s">
        <v>308</v>
      </c>
      <c r="E308" s="16">
        <v>0</v>
      </c>
      <c r="F308" s="17">
        <f>SUM(G306:G307)</f>
        <v>174.53</v>
      </c>
      <c r="G308" s="17">
        <f>ROUND(E308*F308,2)</f>
        <v>0</v>
      </c>
    </row>
    <row r="309" spans="1:7" ht="1.05" customHeight="1" x14ac:dyDescent="0.3">
      <c r="A309" s="18"/>
      <c r="B309" s="18"/>
      <c r="C309" s="18"/>
      <c r="D309" s="23"/>
      <c r="E309" s="18"/>
      <c r="F309" s="18"/>
      <c r="G309" s="18"/>
    </row>
    <row r="310" spans="1:7" ht="20.399999999999999" x14ac:dyDescent="0.3">
      <c r="A310" s="12" t="s">
        <v>309</v>
      </c>
      <c r="B310" s="13" t="s">
        <v>17</v>
      </c>
      <c r="C310" s="13" t="s">
        <v>11</v>
      </c>
      <c r="D310" s="10" t="s">
        <v>310</v>
      </c>
      <c r="E310" s="14">
        <f>E314</f>
        <v>0</v>
      </c>
      <c r="F310" s="14">
        <f>F314</f>
        <v>124.53</v>
      </c>
      <c r="G310" s="14">
        <f>G314</f>
        <v>0</v>
      </c>
    </row>
    <row r="311" spans="1:7" ht="122.4" x14ac:dyDescent="0.3">
      <c r="A311" s="9"/>
      <c r="B311" s="9"/>
      <c r="C311" s="9"/>
      <c r="D311" s="10" t="s">
        <v>305</v>
      </c>
      <c r="E311" s="9"/>
      <c r="F311" s="9"/>
      <c r="G311" s="9"/>
    </row>
    <row r="312" spans="1:7" x14ac:dyDescent="0.3">
      <c r="A312" s="13" t="s">
        <v>311</v>
      </c>
      <c r="B312" s="13" t="s">
        <v>21</v>
      </c>
      <c r="C312" s="13" t="s">
        <v>22</v>
      </c>
      <c r="D312" s="10" t="s">
        <v>312</v>
      </c>
      <c r="E312" s="15">
        <v>1</v>
      </c>
      <c r="F312" s="16">
        <v>115</v>
      </c>
      <c r="G312" s="14">
        <f>ROUND(E312*F312,2)</f>
        <v>115</v>
      </c>
    </row>
    <row r="313" spans="1:7" x14ac:dyDescent="0.3">
      <c r="A313" s="13" t="s">
        <v>24</v>
      </c>
      <c r="B313" s="13" t="s">
        <v>25</v>
      </c>
      <c r="C313" s="13" t="s">
        <v>26</v>
      </c>
      <c r="D313" s="10" t="s">
        <v>27</v>
      </c>
      <c r="E313" s="15">
        <v>0.5</v>
      </c>
      <c r="F313" s="16">
        <v>19.05</v>
      </c>
      <c r="G313" s="14">
        <f>ROUND(E313*F313,2)</f>
        <v>9.5299999999999994</v>
      </c>
    </row>
    <row r="314" spans="1:7" x14ac:dyDescent="0.3">
      <c r="A314" s="9"/>
      <c r="B314" s="9"/>
      <c r="C314" s="9"/>
      <c r="D314" s="22" t="s">
        <v>313</v>
      </c>
      <c r="E314" s="16">
        <v>0</v>
      </c>
      <c r="F314" s="17">
        <f>SUM(G312:G313)</f>
        <v>124.53</v>
      </c>
      <c r="G314" s="17">
        <f>ROUND(E314*F314,2)</f>
        <v>0</v>
      </c>
    </row>
    <row r="315" spans="1:7" ht="1.05" customHeight="1" x14ac:dyDescent="0.3">
      <c r="A315" s="18"/>
      <c r="B315" s="18"/>
      <c r="C315" s="18"/>
      <c r="D315" s="23"/>
      <c r="E315" s="18"/>
      <c r="F315" s="18"/>
      <c r="G315" s="18"/>
    </row>
    <row r="316" spans="1:7" ht="20.399999999999999" x14ac:dyDescent="0.3">
      <c r="A316" s="12" t="s">
        <v>314</v>
      </c>
      <c r="B316" s="13" t="s">
        <v>17</v>
      </c>
      <c r="C316" s="13" t="s">
        <v>11</v>
      </c>
      <c r="D316" s="10" t="s">
        <v>315</v>
      </c>
      <c r="E316" s="14">
        <f>E321</f>
        <v>0</v>
      </c>
      <c r="F316" s="14">
        <f>F321</f>
        <v>185.36</v>
      </c>
      <c r="G316" s="14">
        <f>G321</f>
        <v>0</v>
      </c>
    </row>
    <row r="317" spans="1:7" ht="122.4" x14ac:dyDescent="0.3">
      <c r="A317" s="9"/>
      <c r="B317" s="9"/>
      <c r="C317" s="9"/>
      <c r="D317" s="10" t="s">
        <v>305</v>
      </c>
      <c r="E317" s="9"/>
      <c r="F317" s="9"/>
      <c r="G317" s="9"/>
    </row>
    <row r="318" spans="1:7" x14ac:dyDescent="0.3">
      <c r="A318" s="13" t="s">
        <v>306</v>
      </c>
      <c r="B318" s="13" t="s">
        <v>21</v>
      </c>
      <c r="C318" s="13" t="s">
        <v>22</v>
      </c>
      <c r="D318" s="10" t="s">
        <v>307</v>
      </c>
      <c r="E318" s="15">
        <v>1</v>
      </c>
      <c r="F318" s="16">
        <v>165</v>
      </c>
      <c r="G318" s="14">
        <f>ROUND(E318*F318,2)</f>
        <v>165</v>
      </c>
    </row>
    <row r="319" spans="1:7" ht="20.399999999999999" x14ac:dyDescent="0.3">
      <c r="A319" s="13" t="s">
        <v>93</v>
      </c>
      <c r="B319" s="13" t="s">
        <v>21</v>
      </c>
      <c r="C319" s="13" t="s">
        <v>22</v>
      </c>
      <c r="D319" s="10" t="s">
        <v>94</v>
      </c>
      <c r="E319" s="15">
        <v>1</v>
      </c>
      <c r="F319" s="16">
        <v>10.83</v>
      </c>
      <c r="G319" s="14">
        <f>ROUND(E319*F319,2)</f>
        <v>10.83</v>
      </c>
    </row>
    <row r="320" spans="1:7" x14ac:dyDescent="0.3">
      <c r="A320" s="13" t="s">
        <v>24</v>
      </c>
      <c r="B320" s="13" t="s">
        <v>25</v>
      </c>
      <c r="C320" s="13" t="s">
        <v>26</v>
      </c>
      <c r="D320" s="10" t="s">
        <v>27</v>
      </c>
      <c r="E320" s="15">
        <v>0.5</v>
      </c>
      <c r="F320" s="16">
        <v>19.05</v>
      </c>
      <c r="G320" s="14">
        <f>ROUND(E320*F320,2)</f>
        <v>9.5299999999999994</v>
      </c>
    </row>
    <row r="321" spans="1:7" x14ac:dyDescent="0.3">
      <c r="A321" s="9"/>
      <c r="B321" s="9"/>
      <c r="C321" s="9"/>
      <c r="D321" s="22" t="s">
        <v>316</v>
      </c>
      <c r="E321" s="16">
        <v>0</v>
      </c>
      <c r="F321" s="17">
        <f>SUM(G318:G320)</f>
        <v>185.36</v>
      </c>
      <c r="G321" s="17">
        <f>ROUND(E321*F321,2)</f>
        <v>0</v>
      </c>
    </row>
    <row r="322" spans="1:7" ht="1.05" customHeight="1" x14ac:dyDescent="0.3">
      <c r="A322" s="18"/>
      <c r="B322" s="18"/>
      <c r="C322" s="18"/>
      <c r="D322" s="23"/>
      <c r="E322" s="18"/>
      <c r="F322" s="18"/>
      <c r="G322" s="18"/>
    </row>
    <row r="323" spans="1:7" ht="20.399999999999999" x14ac:dyDescent="0.3">
      <c r="A323" s="12" t="s">
        <v>317</v>
      </c>
      <c r="B323" s="13" t="s">
        <v>17</v>
      </c>
      <c r="C323" s="13" t="s">
        <v>11</v>
      </c>
      <c r="D323" s="10" t="s">
        <v>318</v>
      </c>
      <c r="E323" s="14">
        <f>E328</f>
        <v>0</v>
      </c>
      <c r="F323" s="14">
        <f>F328</f>
        <v>135.36000000000001</v>
      </c>
      <c r="G323" s="14">
        <f>G328</f>
        <v>0</v>
      </c>
    </row>
    <row r="324" spans="1:7" ht="122.4" x14ac:dyDescent="0.3">
      <c r="A324" s="9"/>
      <c r="B324" s="9"/>
      <c r="C324" s="9"/>
      <c r="D324" s="10" t="s">
        <v>305</v>
      </c>
      <c r="E324" s="9"/>
      <c r="F324" s="9"/>
      <c r="G324" s="9"/>
    </row>
    <row r="325" spans="1:7" x14ac:dyDescent="0.3">
      <c r="A325" s="13" t="s">
        <v>311</v>
      </c>
      <c r="B325" s="13" t="s">
        <v>21</v>
      </c>
      <c r="C325" s="13" t="s">
        <v>22</v>
      </c>
      <c r="D325" s="10" t="s">
        <v>312</v>
      </c>
      <c r="E325" s="15">
        <v>1</v>
      </c>
      <c r="F325" s="16">
        <v>115</v>
      </c>
      <c r="G325" s="14">
        <f>ROUND(E325*F325,2)</f>
        <v>115</v>
      </c>
    </row>
    <row r="326" spans="1:7" ht="20.399999999999999" x14ac:dyDescent="0.3">
      <c r="A326" s="13" t="s">
        <v>93</v>
      </c>
      <c r="B326" s="13" t="s">
        <v>21</v>
      </c>
      <c r="C326" s="13" t="s">
        <v>22</v>
      </c>
      <c r="D326" s="10" t="s">
        <v>94</v>
      </c>
      <c r="E326" s="15">
        <v>1</v>
      </c>
      <c r="F326" s="16">
        <v>10.83</v>
      </c>
      <c r="G326" s="14">
        <f>ROUND(E326*F326,2)</f>
        <v>10.83</v>
      </c>
    </row>
    <row r="327" spans="1:7" x14ac:dyDescent="0.3">
      <c r="A327" s="13" t="s">
        <v>24</v>
      </c>
      <c r="B327" s="13" t="s">
        <v>25</v>
      </c>
      <c r="C327" s="13" t="s">
        <v>26</v>
      </c>
      <c r="D327" s="10" t="s">
        <v>27</v>
      </c>
      <c r="E327" s="15">
        <v>0.5</v>
      </c>
      <c r="F327" s="16">
        <v>19.05</v>
      </c>
      <c r="G327" s="14">
        <f>ROUND(E327*F327,2)</f>
        <v>9.5299999999999994</v>
      </c>
    </row>
    <row r="328" spans="1:7" x14ac:dyDescent="0.3">
      <c r="A328" s="9"/>
      <c r="B328" s="9"/>
      <c r="C328" s="9"/>
      <c r="D328" s="22" t="s">
        <v>319</v>
      </c>
      <c r="E328" s="16">
        <v>0</v>
      </c>
      <c r="F328" s="17">
        <f>SUM(G325:G327)</f>
        <v>135.36000000000001</v>
      </c>
      <c r="G328" s="17">
        <f>ROUND(E328*F328,2)</f>
        <v>0</v>
      </c>
    </row>
    <row r="329" spans="1:7" ht="1.05" customHeight="1" x14ac:dyDescent="0.3">
      <c r="A329" s="18"/>
      <c r="B329" s="18"/>
      <c r="C329" s="18"/>
      <c r="D329" s="23"/>
      <c r="E329" s="18"/>
      <c r="F329" s="18"/>
      <c r="G329" s="18"/>
    </row>
    <row r="330" spans="1:7" x14ac:dyDescent="0.3">
      <c r="A330" s="12" t="s">
        <v>320</v>
      </c>
      <c r="B330" s="13" t="s">
        <v>17</v>
      </c>
      <c r="C330" s="13" t="s">
        <v>11</v>
      </c>
      <c r="D330" s="10" t="s">
        <v>321</v>
      </c>
      <c r="E330" s="14">
        <f>E334</f>
        <v>0</v>
      </c>
      <c r="F330" s="14">
        <f>F334</f>
        <v>184.53</v>
      </c>
      <c r="G330" s="14">
        <f>G334</f>
        <v>0</v>
      </c>
    </row>
    <row r="331" spans="1:7" ht="91.8" x14ac:dyDescent="0.3">
      <c r="A331" s="9"/>
      <c r="B331" s="9"/>
      <c r="C331" s="9"/>
      <c r="D331" s="10" t="s">
        <v>322</v>
      </c>
      <c r="E331" s="9"/>
      <c r="F331" s="9"/>
      <c r="G331" s="9"/>
    </row>
    <row r="332" spans="1:7" x14ac:dyDescent="0.3">
      <c r="A332" s="13" t="s">
        <v>323</v>
      </c>
      <c r="B332" s="13" t="s">
        <v>21</v>
      </c>
      <c r="C332" s="13" t="s">
        <v>22</v>
      </c>
      <c r="D332" s="10" t="s">
        <v>324</v>
      </c>
      <c r="E332" s="15">
        <v>1</v>
      </c>
      <c r="F332" s="16">
        <v>175</v>
      </c>
      <c r="G332" s="14">
        <f>ROUND(E332*F332,2)</f>
        <v>175</v>
      </c>
    </row>
    <row r="333" spans="1:7" x14ac:dyDescent="0.3">
      <c r="A333" s="13" t="s">
        <v>24</v>
      </c>
      <c r="B333" s="13" t="s">
        <v>25</v>
      </c>
      <c r="C333" s="13" t="s">
        <v>26</v>
      </c>
      <c r="D333" s="10" t="s">
        <v>27</v>
      </c>
      <c r="E333" s="15">
        <v>0.5</v>
      </c>
      <c r="F333" s="16">
        <v>19.05</v>
      </c>
      <c r="G333" s="14">
        <f>ROUND(E333*F333,2)</f>
        <v>9.5299999999999994</v>
      </c>
    </row>
    <row r="334" spans="1:7" x14ac:dyDescent="0.3">
      <c r="A334" s="9"/>
      <c r="B334" s="9"/>
      <c r="C334" s="9"/>
      <c r="D334" s="22" t="s">
        <v>325</v>
      </c>
      <c r="E334" s="16">
        <v>0</v>
      </c>
      <c r="F334" s="17">
        <f>SUM(G332:G333)</f>
        <v>184.53</v>
      </c>
      <c r="G334" s="17">
        <f>ROUND(E334*F334,2)</f>
        <v>0</v>
      </c>
    </row>
    <row r="335" spans="1:7" ht="1.05" customHeight="1" x14ac:dyDescent="0.3">
      <c r="A335" s="18"/>
      <c r="B335" s="18"/>
      <c r="C335" s="18"/>
      <c r="D335" s="23"/>
      <c r="E335" s="18"/>
      <c r="F335" s="18"/>
      <c r="G335" s="18"/>
    </row>
    <row r="336" spans="1:7" x14ac:dyDescent="0.3">
      <c r="A336" s="12" t="s">
        <v>326</v>
      </c>
      <c r="B336" s="13" t="s">
        <v>17</v>
      </c>
      <c r="C336" s="13" t="s">
        <v>11</v>
      </c>
      <c r="D336" s="10" t="s">
        <v>327</v>
      </c>
      <c r="E336" s="14">
        <f>E341</f>
        <v>0</v>
      </c>
      <c r="F336" s="14">
        <f>F341</f>
        <v>195.58</v>
      </c>
      <c r="G336" s="14">
        <f>G341</f>
        <v>0</v>
      </c>
    </row>
    <row r="337" spans="1:7" ht="91.8" x14ac:dyDescent="0.3">
      <c r="A337" s="9"/>
      <c r="B337" s="9"/>
      <c r="C337" s="9"/>
      <c r="D337" s="10" t="s">
        <v>322</v>
      </c>
      <c r="E337" s="9"/>
      <c r="F337" s="9"/>
      <c r="G337" s="9"/>
    </row>
    <row r="338" spans="1:7" x14ac:dyDescent="0.3">
      <c r="A338" s="13" t="s">
        <v>323</v>
      </c>
      <c r="B338" s="13" t="s">
        <v>21</v>
      </c>
      <c r="C338" s="13" t="s">
        <v>22</v>
      </c>
      <c r="D338" s="10" t="s">
        <v>324</v>
      </c>
      <c r="E338" s="15">
        <v>1</v>
      </c>
      <c r="F338" s="16">
        <v>175</v>
      </c>
      <c r="G338" s="14">
        <f>ROUND(E338*F338,2)</f>
        <v>175</v>
      </c>
    </row>
    <row r="339" spans="1:7" ht="20.399999999999999" x14ac:dyDescent="0.3">
      <c r="A339" s="13" t="s">
        <v>73</v>
      </c>
      <c r="B339" s="13" t="s">
        <v>21</v>
      </c>
      <c r="C339" s="13" t="s">
        <v>22</v>
      </c>
      <c r="D339" s="10" t="s">
        <v>74</v>
      </c>
      <c r="E339" s="15">
        <v>1</v>
      </c>
      <c r="F339" s="16">
        <v>11.05</v>
      </c>
      <c r="G339" s="14">
        <f>ROUND(E339*F339,2)</f>
        <v>11.05</v>
      </c>
    </row>
    <row r="340" spans="1:7" x14ac:dyDescent="0.3">
      <c r="A340" s="13" t="s">
        <v>24</v>
      </c>
      <c r="B340" s="13" t="s">
        <v>25</v>
      </c>
      <c r="C340" s="13" t="s">
        <v>26</v>
      </c>
      <c r="D340" s="10" t="s">
        <v>27</v>
      </c>
      <c r="E340" s="15">
        <v>0.5</v>
      </c>
      <c r="F340" s="16">
        <v>19.05</v>
      </c>
      <c r="G340" s="14">
        <f>ROUND(E340*F340,2)</f>
        <v>9.5299999999999994</v>
      </c>
    </row>
    <row r="341" spans="1:7" x14ac:dyDescent="0.3">
      <c r="A341" s="9"/>
      <c r="B341" s="9"/>
      <c r="C341" s="9"/>
      <c r="D341" s="22" t="s">
        <v>328</v>
      </c>
      <c r="E341" s="16">
        <v>0</v>
      </c>
      <c r="F341" s="17">
        <f>SUM(G338:G340)</f>
        <v>195.58</v>
      </c>
      <c r="G341" s="17">
        <f>ROUND(E341*F341,2)</f>
        <v>0</v>
      </c>
    </row>
    <row r="342" spans="1:7" ht="1.05" customHeight="1" x14ac:dyDescent="0.3">
      <c r="A342" s="18"/>
      <c r="B342" s="18"/>
      <c r="C342" s="18"/>
      <c r="D342" s="23"/>
      <c r="E342" s="18"/>
      <c r="F342" s="18"/>
      <c r="G342" s="18"/>
    </row>
    <row r="343" spans="1:7" ht="20.399999999999999" x14ac:dyDescent="0.3">
      <c r="A343" s="12" t="s">
        <v>329</v>
      </c>
      <c r="B343" s="13" t="s">
        <v>17</v>
      </c>
      <c r="C343" s="13" t="s">
        <v>11</v>
      </c>
      <c r="D343" s="10" t="s">
        <v>330</v>
      </c>
      <c r="E343" s="14">
        <f>E347</f>
        <v>0</v>
      </c>
      <c r="F343" s="14">
        <f>F347</f>
        <v>169.53</v>
      </c>
      <c r="G343" s="14">
        <f>G347</f>
        <v>0</v>
      </c>
    </row>
    <row r="344" spans="1:7" ht="112.2" x14ac:dyDescent="0.3">
      <c r="A344" s="9"/>
      <c r="B344" s="9"/>
      <c r="C344" s="9"/>
      <c r="D344" s="10" t="s">
        <v>331</v>
      </c>
      <c r="E344" s="9"/>
      <c r="F344" s="9"/>
      <c r="G344" s="9"/>
    </row>
    <row r="345" spans="1:7" x14ac:dyDescent="0.3">
      <c r="A345" s="13" t="s">
        <v>332</v>
      </c>
      <c r="B345" s="13" t="s">
        <v>21</v>
      </c>
      <c r="C345" s="13" t="s">
        <v>22</v>
      </c>
      <c r="D345" s="10" t="s">
        <v>333</v>
      </c>
      <c r="E345" s="15">
        <v>1</v>
      </c>
      <c r="F345" s="16">
        <v>160</v>
      </c>
      <c r="G345" s="14">
        <f>ROUND(E345*F345,2)</f>
        <v>160</v>
      </c>
    </row>
    <row r="346" spans="1:7" x14ac:dyDescent="0.3">
      <c r="A346" s="13" t="s">
        <v>24</v>
      </c>
      <c r="B346" s="13" t="s">
        <v>25</v>
      </c>
      <c r="C346" s="13" t="s">
        <v>26</v>
      </c>
      <c r="D346" s="10" t="s">
        <v>27</v>
      </c>
      <c r="E346" s="15">
        <v>0.5</v>
      </c>
      <c r="F346" s="16">
        <v>19.05</v>
      </c>
      <c r="G346" s="14">
        <f>ROUND(E346*F346,2)</f>
        <v>9.5299999999999994</v>
      </c>
    </row>
    <row r="347" spans="1:7" x14ac:dyDescent="0.3">
      <c r="A347" s="9"/>
      <c r="B347" s="9"/>
      <c r="C347" s="9"/>
      <c r="D347" s="22" t="s">
        <v>334</v>
      </c>
      <c r="E347" s="16">
        <v>0</v>
      </c>
      <c r="F347" s="17">
        <f>SUM(G345:G346)</f>
        <v>169.53</v>
      </c>
      <c r="G347" s="17">
        <f>ROUND(E347*F347,2)</f>
        <v>0</v>
      </c>
    </row>
    <row r="348" spans="1:7" ht="1.05" customHeight="1" x14ac:dyDescent="0.3">
      <c r="A348" s="18"/>
      <c r="B348" s="18"/>
      <c r="C348" s="18"/>
      <c r="D348" s="23"/>
      <c r="E348" s="18"/>
      <c r="F348" s="18"/>
      <c r="G348" s="18"/>
    </row>
    <row r="349" spans="1:7" x14ac:dyDescent="0.3">
      <c r="A349" s="12" t="s">
        <v>335</v>
      </c>
      <c r="B349" s="13" t="s">
        <v>17</v>
      </c>
      <c r="C349" s="13" t="s">
        <v>11</v>
      </c>
      <c r="D349" s="10" t="s">
        <v>336</v>
      </c>
      <c r="E349" s="14">
        <f>E354</f>
        <v>0</v>
      </c>
      <c r="F349" s="14">
        <f>F354</f>
        <v>181.77</v>
      </c>
      <c r="G349" s="14">
        <f>G354</f>
        <v>0</v>
      </c>
    </row>
    <row r="350" spans="1:7" ht="112.2" x14ac:dyDescent="0.3">
      <c r="A350" s="9"/>
      <c r="B350" s="9"/>
      <c r="C350" s="9"/>
      <c r="D350" s="10" t="s">
        <v>331</v>
      </c>
      <c r="E350" s="9"/>
      <c r="F350" s="9"/>
      <c r="G350" s="9"/>
    </row>
    <row r="351" spans="1:7" x14ac:dyDescent="0.3">
      <c r="A351" s="13" t="s">
        <v>332</v>
      </c>
      <c r="B351" s="13" t="s">
        <v>21</v>
      </c>
      <c r="C351" s="13" t="s">
        <v>22</v>
      </c>
      <c r="D351" s="10" t="s">
        <v>333</v>
      </c>
      <c r="E351" s="15">
        <v>1</v>
      </c>
      <c r="F351" s="16">
        <v>160</v>
      </c>
      <c r="G351" s="14">
        <f>ROUND(E351*F351,2)</f>
        <v>160</v>
      </c>
    </row>
    <row r="352" spans="1:7" x14ac:dyDescent="0.3">
      <c r="A352" s="13" t="s">
        <v>337</v>
      </c>
      <c r="B352" s="13" t="s">
        <v>21</v>
      </c>
      <c r="C352" s="13" t="s">
        <v>22</v>
      </c>
      <c r="D352" s="10" t="s">
        <v>338</v>
      </c>
      <c r="E352" s="15">
        <v>1</v>
      </c>
      <c r="F352" s="16">
        <v>12.24</v>
      </c>
      <c r="G352" s="14">
        <f>ROUND(E352*F352,2)</f>
        <v>12.24</v>
      </c>
    </row>
    <row r="353" spans="1:7" x14ac:dyDescent="0.3">
      <c r="A353" s="13" t="s">
        <v>24</v>
      </c>
      <c r="B353" s="13" t="s">
        <v>25</v>
      </c>
      <c r="C353" s="13" t="s">
        <v>26</v>
      </c>
      <c r="D353" s="10" t="s">
        <v>27</v>
      </c>
      <c r="E353" s="15">
        <v>0.5</v>
      </c>
      <c r="F353" s="16">
        <v>19.05</v>
      </c>
      <c r="G353" s="14">
        <f>ROUND(E353*F353,2)</f>
        <v>9.5299999999999994</v>
      </c>
    </row>
    <row r="354" spans="1:7" x14ac:dyDescent="0.3">
      <c r="A354" s="9"/>
      <c r="B354" s="9"/>
      <c r="C354" s="9"/>
      <c r="D354" s="22" t="s">
        <v>339</v>
      </c>
      <c r="E354" s="16">
        <v>0</v>
      </c>
      <c r="F354" s="17">
        <f>SUM(G351:G353)</f>
        <v>181.77</v>
      </c>
      <c r="G354" s="17">
        <f>ROUND(E354*F354,2)</f>
        <v>0</v>
      </c>
    </row>
    <row r="355" spans="1:7" ht="1.05" customHeight="1" x14ac:dyDescent="0.3">
      <c r="A355" s="18"/>
      <c r="B355" s="18"/>
      <c r="C355" s="18"/>
      <c r="D355" s="23"/>
      <c r="E355" s="18"/>
      <c r="F355" s="18"/>
      <c r="G355" s="18"/>
    </row>
    <row r="356" spans="1:7" x14ac:dyDescent="0.3">
      <c r="A356" s="9"/>
      <c r="B356" s="9"/>
      <c r="C356" s="9"/>
      <c r="D356" s="22" t="s">
        <v>340</v>
      </c>
      <c r="E356" s="19">
        <v>1</v>
      </c>
      <c r="F356" s="16">
        <v>0</v>
      </c>
      <c r="G356" s="17">
        <f>ROUND(E356*F356,2)</f>
        <v>0</v>
      </c>
    </row>
    <row r="357" spans="1:7" ht="1.05" customHeight="1" x14ac:dyDescent="0.3">
      <c r="A357" s="18"/>
      <c r="B357" s="18"/>
      <c r="C357" s="18"/>
      <c r="D357" s="23"/>
      <c r="E357" s="18"/>
      <c r="F357" s="18"/>
      <c r="G357" s="18"/>
    </row>
    <row r="358" spans="1:7" x14ac:dyDescent="0.3">
      <c r="A358" s="5" t="s">
        <v>341</v>
      </c>
      <c r="B358" s="5" t="s">
        <v>10</v>
      </c>
      <c r="C358" s="5" t="s">
        <v>11</v>
      </c>
      <c r="D358" s="21" t="s">
        <v>342</v>
      </c>
      <c r="E358" s="11">
        <f>E365</f>
        <v>1</v>
      </c>
      <c r="F358" s="8">
        <f>F365</f>
        <v>0</v>
      </c>
      <c r="G358" s="8">
        <f>G365</f>
        <v>0</v>
      </c>
    </row>
    <row r="359" spans="1:7" x14ac:dyDescent="0.3">
      <c r="A359" s="12" t="s">
        <v>343</v>
      </c>
      <c r="B359" s="13" t="s">
        <v>17</v>
      </c>
      <c r="C359" s="13" t="s">
        <v>11</v>
      </c>
      <c r="D359" s="10" t="s">
        <v>344</v>
      </c>
      <c r="E359" s="14">
        <f>E363</f>
        <v>0</v>
      </c>
      <c r="F359" s="14">
        <f>F363</f>
        <v>169.72</v>
      </c>
      <c r="G359" s="14">
        <f>G363</f>
        <v>0</v>
      </c>
    </row>
    <row r="360" spans="1:7" ht="71.400000000000006" x14ac:dyDescent="0.3">
      <c r="A360" s="9"/>
      <c r="B360" s="9"/>
      <c r="C360" s="9"/>
      <c r="D360" s="10" t="s">
        <v>345</v>
      </c>
      <c r="E360" s="9"/>
      <c r="F360" s="9"/>
      <c r="G360" s="9"/>
    </row>
    <row r="361" spans="1:7" x14ac:dyDescent="0.3">
      <c r="A361" s="13" t="s">
        <v>346</v>
      </c>
      <c r="B361" s="13" t="s">
        <v>21</v>
      </c>
      <c r="C361" s="13" t="s">
        <v>22</v>
      </c>
      <c r="D361" s="10" t="s">
        <v>347</v>
      </c>
      <c r="E361" s="15">
        <v>1</v>
      </c>
      <c r="F361" s="16">
        <v>160.19</v>
      </c>
      <c r="G361" s="14">
        <f>ROUND(E361*F361,2)</f>
        <v>160.19</v>
      </c>
    </row>
    <row r="362" spans="1:7" x14ac:dyDescent="0.3">
      <c r="A362" s="13" t="s">
        <v>24</v>
      </c>
      <c r="B362" s="13" t="s">
        <v>25</v>
      </c>
      <c r="C362" s="13" t="s">
        <v>26</v>
      </c>
      <c r="D362" s="10" t="s">
        <v>27</v>
      </c>
      <c r="E362" s="15">
        <v>0.5</v>
      </c>
      <c r="F362" s="16">
        <v>19.05</v>
      </c>
      <c r="G362" s="14">
        <f>ROUND(E362*F362,2)</f>
        <v>9.5299999999999994</v>
      </c>
    </row>
    <row r="363" spans="1:7" x14ac:dyDescent="0.3">
      <c r="A363" s="9"/>
      <c r="B363" s="9"/>
      <c r="C363" s="9"/>
      <c r="D363" s="22" t="s">
        <v>348</v>
      </c>
      <c r="E363" s="16">
        <v>0</v>
      </c>
      <c r="F363" s="17">
        <f>SUM(G361:G362)</f>
        <v>169.72</v>
      </c>
      <c r="G363" s="17">
        <f>ROUND(E363*F363,2)</f>
        <v>0</v>
      </c>
    </row>
    <row r="364" spans="1:7" ht="1.05" customHeight="1" x14ac:dyDescent="0.3">
      <c r="A364" s="18"/>
      <c r="B364" s="18"/>
      <c r="C364" s="18"/>
      <c r="D364" s="23"/>
      <c r="E364" s="18"/>
      <c r="F364" s="18"/>
      <c r="G364" s="18"/>
    </row>
    <row r="365" spans="1:7" x14ac:dyDescent="0.3">
      <c r="A365" s="9"/>
      <c r="B365" s="9"/>
      <c r="C365" s="9"/>
      <c r="D365" s="22" t="s">
        <v>349</v>
      </c>
      <c r="E365" s="19">
        <v>1</v>
      </c>
      <c r="F365" s="16">
        <v>0</v>
      </c>
      <c r="G365" s="17">
        <f>ROUND(E365*F365,2)</f>
        <v>0</v>
      </c>
    </row>
    <row r="366" spans="1:7" ht="1.05" customHeight="1" x14ac:dyDescent="0.3">
      <c r="A366" s="18"/>
      <c r="B366" s="18"/>
      <c r="C366" s="18"/>
      <c r="D366" s="23"/>
      <c r="E366" s="18"/>
      <c r="F366" s="18"/>
      <c r="G366" s="18"/>
    </row>
    <row r="367" spans="1:7" x14ac:dyDescent="0.3">
      <c r="A367" s="5" t="s">
        <v>350</v>
      </c>
      <c r="B367" s="5" t="s">
        <v>10</v>
      </c>
      <c r="C367" s="5" t="s">
        <v>11</v>
      </c>
      <c r="D367" s="21" t="s">
        <v>351</v>
      </c>
      <c r="E367" s="11">
        <f>E373</f>
        <v>1</v>
      </c>
      <c r="F367" s="8">
        <f>F373</f>
        <v>0</v>
      </c>
      <c r="G367" s="8">
        <f>G373</f>
        <v>0</v>
      </c>
    </row>
    <row r="368" spans="1:7" x14ac:dyDescent="0.3">
      <c r="A368" s="12" t="s">
        <v>352</v>
      </c>
      <c r="B368" s="13" t="s">
        <v>17</v>
      </c>
      <c r="C368" s="13" t="s">
        <v>11</v>
      </c>
      <c r="D368" s="10" t="s">
        <v>353</v>
      </c>
      <c r="E368" s="14">
        <f>E371</f>
        <v>0</v>
      </c>
      <c r="F368" s="14">
        <f>F371</f>
        <v>80.45</v>
      </c>
      <c r="G368" s="14">
        <f>G371</f>
        <v>0</v>
      </c>
    </row>
    <row r="369" spans="1:7" x14ac:dyDescent="0.3">
      <c r="A369" s="13" t="s">
        <v>354</v>
      </c>
      <c r="B369" s="13" t="s">
        <v>21</v>
      </c>
      <c r="C369" s="13" t="s">
        <v>22</v>
      </c>
      <c r="D369" s="10" t="s">
        <v>355</v>
      </c>
      <c r="E369" s="15">
        <v>1</v>
      </c>
      <c r="F369" s="16">
        <v>70.92</v>
      </c>
      <c r="G369" s="14">
        <f>ROUND(E369*F369,2)</f>
        <v>70.92</v>
      </c>
    </row>
    <row r="370" spans="1:7" x14ac:dyDescent="0.3">
      <c r="A370" s="13" t="s">
        <v>24</v>
      </c>
      <c r="B370" s="13" t="s">
        <v>25</v>
      </c>
      <c r="C370" s="13" t="s">
        <v>26</v>
      </c>
      <c r="D370" s="10" t="s">
        <v>27</v>
      </c>
      <c r="E370" s="15">
        <v>0.5</v>
      </c>
      <c r="F370" s="16">
        <v>19.05</v>
      </c>
      <c r="G370" s="14">
        <f>ROUND(E370*F370,2)</f>
        <v>9.5299999999999994</v>
      </c>
    </row>
    <row r="371" spans="1:7" x14ac:dyDescent="0.3">
      <c r="A371" s="9"/>
      <c r="B371" s="9"/>
      <c r="C371" s="9"/>
      <c r="D371" s="22" t="s">
        <v>356</v>
      </c>
      <c r="E371" s="16">
        <v>0</v>
      </c>
      <c r="F371" s="17">
        <f>SUM(G369:G370)</f>
        <v>80.45</v>
      </c>
      <c r="G371" s="17">
        <f>ROUND(E371*F371,2)</f>
        <v>0</v>
      </c>
    </row>
    <row r="372" spans="1:7" ht="1.05" customHeight="1" x14ac:dyDescent="0.3">
      <c r="A372" s="18"/>
      <c r="B372" s="18"/>
      <c r="C372" s="18"/>
      <c r="D372" s="23"/>
      <c r="E372" s="18"/>
      <c r="F372" s="18"/>
      <c r="G372" s="18"/>
    </row>
    <row r="373" spans="1:7" x14ac:dyDescent="0.3">
      <c r="A373" s="9"/>
      <c r="B373" s="9"/>
      <c r="C373" s="9"/>
      <c r="D373" s="22" t="s">
        <v>357</v>
      </c>
      <c r="E373" s="19">
        <v>1</v>
      </c>
      <c r="F373" s="16">
        <v>0</v>
      </c>
      <c r="G373" s="17">
        <f>ROUND(E373*F373,2)</f>
        <v>0</v>
      </c>
    </row>
    <row r="374" spans="1:7" ht="1.05" customHeight="1" x14ac:dyDescent="0.3">
      <c r="A374" s="18"/>
      <c r="B374" s="18"/>
      <c r="C374" s="18"/>
      <c r="D374" s="23"/>
      <c r="E374" s="18"/>
      <c r="F374" s="18"/>
      <c r="G374" s="18"/>
    </row>
    <row r="375" spans="1:7" x14ac:dyDescent="0.3">
      <c r="A375" s="5" t="s">
        <v>358</v>
      </c>
      <c r="B375" s="5" t="s">
        <v>10</v>
      </c>
      <c r="C375" s="5" t="s">
        <v>11</v>
      </c>
      <c r="D375" s="21" t="s">
        <v>359</v>
      </c>
      <c r="E375" s="11">
        <f>E484</f>
        <v>1</v>
      </c>
      <c r="F375" s="8">
        <f>F484</f>
        <v>0</v>
      </c>
      <c r="G375" s="8">
        <f>G484</f>
        <v>0</v>
      </c>
    </row>
    <row r="376" spans="1:7" x14ac:dyDescent="0.3">
      <c r="A376" s="12" t="s">
        <v>360</v>
      </c>
      <c r="B376" s="13" t="s">
        <v>17</v>
      </c>
      <c r="C376" s="13" t="s">
        <v>11</v>
      </c>
      <c r="D376" s="10" t="s">
        <v>361</v>
      </c>
      <c r="E376" s="14">
        <f>E380</f>
        <v>0</v>
      </c>
      <c r="F376" s="14">
        <f>F380</f>
        <v>102.77</v>
      </c>
      <c r="G376" s="14">
        <f>G380</f>
        <v>0</v>
      </c>
    </row>
    <row r="377" spans="1:7" ht="81.599999999999994" x14ac:dyDescent="0.3">
      <c r="A377" s="9"/>
      <c r="B377" s="9"/>
      <c r="C377" s="9"/>
      <c r="D377" s="10" t="s">
        <v>362</v>
      </c>
      <c r="E377" s="9"/>
      <c r="F377" s="9"/>
      <c r="G377" s="9"/>
    </row>
    <row r="378" spans="1:7" x14ac:dyDescent="0.3">
      <c r="A378" s="13" t="s">
        <v>363</v>
      </c>
      <c r="B378" s="13" t="s">
        <v>21</v>
      </c>
      <c r="C378" s="13" t="s">
        <v>22</v>
      </c>
      <c r="D378" s="10" t="s">
        <v>364</v>
      </c>
      <c r="E378" s="15">
        <v>1</v>
      </c>
      <c r="F378" s="16">
        <v>93.24</v>
      </c>
      <c r="G378" s="14">
        <f>ROUND(E378*F378,2)</f>
        <v>93.24</v>
      </c>
    </row>
    <row r="379" spans="1:7" x14ac:dyDescent="0.3">
      <c r="A379" s="13" t="s">
        <v>24</v>
      </c>
      <c r="B379" s="13" t="s">
        <v>25</v>
      </c>
      <c r="C379" s="13" t="s">
        <v>26</v>
      </c>
      <c r="D379" s="10" t="s">
        <v>27</v>
      </c>
      <c r="E379" s="15">
        <v>0.5</v>
      </c>
      <c r="F379" s="16">
        <v>19.05</v>
      </c>
      <c r="G379" s="14">
        <f>ROUND(E379*F379,2)</f>
        <v>9.5299999999999994</v>
      </c>
    </row>
    <row r="380" spans="1:7" x14ac:dyDescent="0.3">
      <c r="A380" s="9"/>
      <c r="B380" s="9"/>
      <c r="C380" s="9"/>
      <c r="D380" s="22" t="s">
        <v>365</v>
      </c>
      <c r="E380" s="16">
        <v>0</v>
      </c>
      <c r="F380" s="17">
        <f>SUM(G378:G379)</f>
        <v>102.77</v>
      </c>
      <c r="G380" s="17">
        <f>ROUND(E380*F380,2)</f>
        <v>0</v>
      </c>
    </row>
    <row r="381" spans="1:7" ht="1.05" customHeight="1" x14ac:dyDescent="0.3">
      <c r="A381" s="18"/>
      <c r="B381" s="18"/>
      <c r="C381" s="18"/>
      <c r="D381" s="23"/>
      <c r="E381" s="18"/>
      <c r="F381" s="18"/>
      <c r="G381" s="18"/>
    </row>
    <row r="382" spans="1:7" x14ac:dyDescent="0.3">
      <c r="A382" s="12" t="s">
        <v>366</v>
      </c>
      <c r="B382" s="13" t="s">
        <v>17</v>
      </c>
      <c r="C382" s="13" t="s">
        <v>11</v>
      </c>
      <c r="D382" s="10" t="s">
        <v>367</v>
      </c>
      <c r="E382" s="14">
        <f>E386</f>
        <v>0</v>
      </c>
      <c r="F382" s="14">
        <f>F386</f>
        <v>102.77</v>
      </c>
      <c r="G382" s="14">
        <f>G386</f>
        <v>0</v>
      </c>
    </row>
    <row r="383" spans="1:7" ht="81.599999999999994" x14ac:dyDescent="0.3">
      <c r="A383" s="9"/>
      <c r="B383" s="9"/>
      <c r="C383" s="9"/>
      <c r="D383" s="10" t="s">
        <v>368</v>
      </c>
      <c r="E383" s="9"/>
      <c r="F383" s="9"/>
      <c r="G383" s="9"/>
    </row>
    <row r="384" spans="1:7" x14ac:dyDescent="0.3">
      <c r="A384" s="13" t="s">
        <v>369</v>
      </c>
      <c r="B384" s="13" t="s">
        <v>21</v>
      </c>
      <c r="C384" s="13" t="s">
        <v>22</v>
      </c>
      <c r="D384" s="10" t="s">
        <v>370</v>
      </c>
      <c r="E384" s="15">
        <v>1</v>
      </c>
      <c r="F384" s="16">
        <v>93.24</v>
      </c>
      <c r="G384" s="14">
        <f>ROUND(E384*F384,2)</f>
        <v>93.24</v>
      </c>
    </row>
    <row r="385" spans="1:7" x14ac:dyDescent="0.3">
      <c r="A385" s="13" t="s">
        <v>24</v>
      </c>
      <c r="B385" s="13" t="s">
        <v>25</v>
      </c>
      <c r="C385" s="13" t="s">
        <v>26</v>
      </c>
      <c r="D385" s="10" t="s">
        <v>27</v>
      </c>
      <c r="E385" s="15">
        <v>0.5</v>
      </c>
      <c r="F385" s="16">
        <v>19.05</v>
      </c>
      <c r="G385" s="14">
        <f>ROUND(E385*F385,2)</f>
        <v>9.5299999999999994</v>
      </c>
    </row>
    <row r="386" spans="1:7" x14ac:dyDescent="0.3">
      <c r="A386" s="9"/>
      <c r="B386" s="9"/>
      <c r="C386" s="9"/>
      <c r="D386" s="22" t="s">
        <v>371</v>
      </c>
      <c r="E386" s="16">
        <v>0</v>
      </c>
      <c r="F386" s="17">
        <f>SUM(G384:G385)</f>
        <v>102.77</v>
      </c>
      <c r="G386" s="17">
        <f>ROUND(E386*F386,2)</f>
        <v>0</v>
      </c>
    </row>
    <row r="387" spans="1:7" ht="1.05" customHeight="1" x14ac:dyDescent="0.3">
      <c r="A387" s="18"/>
      <c r="B387" s="18"/>
      <c r="C387" s="18"/>
      <c r="D387" s="23"/>
      <c r="E387" s="18"/>
      <c r="F387" s="18"/>
      <c r="G387" s="18"/>
    </row>
    <row r="388" spans="1:7" x14ac:dyDescent="0.3">
      <c r="A388" s="12" t="s">
        <v>372</v>
      </c>
      <c r="B388" s="13" t="s">
        <v>17</v>
      </c>
      <c r="C388" s="13" t="s">
        <v>11</v>
      </c>
      <c r="D388" s="10" t="s">
        <v>373</v>
      </c>
      <c r="E388" s="14">
        <f>E392</f>
        <v>0</v>
      </c>
      <c r="F388" s="14">
        <f>F392</f>
        <v>108.83</v>
      </c>
      <c r="G388" s="14">
        <f>G392</f>
        <v>0</v>
      </c>
    </row>
    <row r="389" spans="1:7" ht="91.8" x14ac:dyDescent="0.3">
      <c r="A389" s="9"/>
      <c r="B389" s="9"/>
      <c r="C389" s="9"/>
      <c r="D389" s="10" t="s">
        <v>374</v>
      </c>
      <c r="E389" s="9"/>
      <c r="F389" s="9"/>
      <c r="G389" s="9"/>
    </row>
    <row r="390" spans="1:7" x14ac:dyDescent="0.3">
      <c r="A390" s="13" t="s">
        <v>375</v>
      </c>
      <c r="B390" s="13" t="s">
        <v>21</v>
      </c>
      <c r="C390" s="13" t="s">
        <v>22</v>
      </c>
      <c r="D390" s="10" t="s">
        <v>376</v>
      </c>
      <c r="E390" s="15">
        <v>1</v>
      </c>
      <c r="F390" s="16">
        <v>99.3</v>
      </c>
      <c r="G390" s="14">
        <f>ROUND(E390*F390,2)</f>
        <v>99.3</v>
      </c>
    </row>
    <row r="391" spans="1:7" x14ac:dyDescent="0.3">
      <c r="A391" s="13" t="s">
        <v>24</v>
      </c>
      <c r="B391" s="13" t="s">
        <v>25</v>
      </c>
      <c r="C391" s="13" t="s">
        <v>26</v>
      </c>
      <c r="D391" s="10" t="s">
        <v>27</v>
      </c>
      <c r="E391" s="15">
        <v>0.5</v>
      </c>
      <c r="F391" s="16">
        <v>19.05</v>
      </c>
      <c r="G391" s="14">
        <f>ROUND(E391*F391,2)</f>
        <v>9.5299999999999994</v>
      </c>
    </row>
    <row r="392" spans="1:7" x14ac:dyDescent="0.3">
      <c r="A392" s="9"/>
      <c r="B392" s="9"/>
      <c r="C392" s="9"/>
      <c r="D392" s="22" t="s">
        <v>377</v>
      </c>
      <c r="E392" s="16">
        <v>0</v>
      </c>
      <c r="F392" s="17">
        <f>SUM(G390:G391)</f>
        <v>108.83</v>
      </c>
      <c r="G392" s="17">
        <f>ROUND(E392*F392,2)</f>
        <v>0</v>
      </c>
    </row>
    <row r="393" spans="1:7" ht="1.05" customHeight="1" x14ac:dyDescent="0.3">
      <c r="A393" s="18"/>
      <c r="B393" s="18"/>
      <c r="C393" s="18"/>
      <c r="D393" s="23"/>
      <c r="E393" s="18"/>
      <c r="F393" s="18"/>
      <c r="G393" s="18"/>
    </row>
    <row r="394" spans="1:7" x14ac:dyDescent="0.3">
      <c r="A394" s="12" t="s">
        <v>378</v>
      </c>
      <c r="B394" s="13" t="s">
        <v>17</v>
      </c>
      <c r="C394" s="13" t="s">
        <v>11</v>
      </c>
      <c r="D394" s="10" t="s">
        <v>379</v>
      </c>
      <c r="E394" s="14">
        <f>E398</f>
        <v>0</v>
      </c>
      <c r="F394" s="14">
        <f>F398</f>
        <v>130.28</v>
      </c>
      <c r="G394" s="14">
        <f>G398</f>
        <v>0</v>
      </c>
    </row>
    <row r="395" spans="1:7" ht="91.8" x14ac:dyDescent="0.3">
      <c r="A395" s="9"/>
      <c r="B395" s="9"/>
      <c r="C395" s="9"/>
      <c r="D395" s="10" t="s">
        <v>380</v>
      </c>
      <c r="E395" s="9"/>
      <c r="F395" s="9"/>
      <c r="G395" s="9"/>
    </row>
    <row r="396" spans="1:7" x14ac:dyDescent="0.3">
      <c r="A396" s="13" t="s">
        <v>381</v>
      </c>
      <c r="B396" s="13" t="s">
        <v>21</v>
      </c>
      <c r="C396" s="13" t="s">
        <v>22</v>
      </c>
      <c r="D396" s="10" t="s">
        <v>382</v>
      </c>
      <c r="E396" s="15">
        <v>1</v>
      </c>
      <c r="F396" s="16">
        <v>120.75</v>
      </c>
      <c r="G396" s="14">
        <f>ROUND(E396*F396,2)</f>
        <v>120.75</v>
      </c>
    </row>
    <row r="397" spans="1:7" x14ac:dyDescent="0.3">
      <c r="A397" s="13" t="s">
        <v>24</v>
      </c>
      <c r="B397" s="13" t="s">
        <v>25</v>
      </c>
      <c r="C397" s="13" t="s">
        <v>26</v>
      </c>
      <c r="D397" s="10" t="s">
        <v>27</v>
      </c>
      <c r="E397" s="15">
        <v>0.5</v>
      </c>
      <c r="F397" s="16">
        <v>19.05</v>
      </c>
      <c r="G397" s="14">
        <f>ROUND(E397*F397,2)</f>
        <v>9.5299999999999994</v>
      </c>
    </row>
    <row r="398" spans="1:7" x14ac:dyDescent="0.3">
      <c r="A398" s="9"/>
      <c r="B398" s="9"/>
      <c r="C398" s="9"/>
      <c r="D398" s="22" t="s">
        <v>383</v>
      </c>
      <c r="E398" s="16">
        <v>0</v>
      </c>
      <c r="F398" s="17">
        <f>SUM(G396:G397)</f>
        <v>130.28</v>
      </c>
      <c r="G398" s="17">
        <f>ROUND(E398*F398,2)</f>
        <v>0</v>
      </c>
    </row>
    <row r="399" spans="1:7" ht="1.05" customHeight="1" x14ac:dyDescent="0.3">
      <c r="A399" s="18"/>
      <c r="B399" s="18"/>
      <c r="C399" s="18"/>
      <c r="D399" s="23"/>
      <c r="E399" s="18"/>
      <c r="F399" s="18"/>
      <c r="G399" s="18"/>
    </row>
    <row r="400" spans="1:7" x14ac:dyDescent="0.3">
      <c r="A400" s="12" t="s">
        <v>384</v>
      </c>
      <c r="B400" s="13" t="s">
        <v>17</v>
      </c>
      <c r="C400" s="13" t="s">
        <v>11</v>
      </c>
      <c r="D400" s="10" t="s">
        <v>385</v>
      </c>
      <c r="E400" s="14">
        <f>E404</f>
        <v>0</v>
      </c>
      <c r="F400" s="14">
        <f>F404</f>
        <v>83.9</v>
      </c>
      <c r="G400" s="14">
        <f>G404</f>
        <v>0</v>
      </c>
    </row>
    <row r="401" spans="1:7" ht="40.799999999999997" x14ac:dyDescent="0.3">
      <c r="A401" s="9"/>
      <c r="B401" s="9"/>
      <c r="C401" s="9"/>
      <c r="D401" s="10" t="s">
        <v>386</v>
      </c>
      <c r="E401" s="9"/>
      <c r="F401" s="9"/>
      <c r="G401" s="9"/>
    </row>
    <row r="402" spans="1:7" x14ac:dyDescent="0.3">
      <c r="A402" s="13" t="s">
        <v>387</v>
      </c>
      <c r="B402" s="13" t="s">
        <v>21</v>
      </c>
      <c r="C402" s="13" t="s">
        <v>22</v>
      </c>
      <c r="D402" s="10" t="s">
        <v>388</v>
      </c>
      <c r="E402" s="15">
        <v>1</v>
      </c>
      <c r="F402" s="16">
        <v>74.37</v>
      </c>
      <c r="G402" s="14">
        <f>ROUND(E402*F402,2)</f>
        <v>74.37</v>
      </c>
    </row>
    <row r="403" spans="1:7" x14ac:dyDescent="0.3">
      <c r="A403" s="13" t="s">
        <v>24</v>
      </c>
      <c r="B403" s="13" t="s">
        <v>25</v>
      </c>
      <c r="C403" s="13" t="s">
        <v>26</v>
      </c>
      <c r="D403" s="10" t="s">
        <v>27</v>
      </c>
      <c r="E403" s="15">
        <v>0.5</v>
      </c>
      <c r="F403" s="16">
        <v>19.05</v>
      </c>
      <c r="G403" s="14">
        <f>ROUND(E403*F403,2)</f>
        <v>9.5299999999999994</v>
      </c>
    </row>
    <row r="404" spans="1:7" x14ac:dyDescent="0.3">
      <c r="A404" s="9"/>
      <c r="B404" s="9"/>
      <c r="C404" s="9"/>
      <c r="D404" s="22" t="s">
        <v>389</v>
      </c>
      <c r="E404" s="16">
        <v>0</v>
      </c>
      <c r="F404" s="17">
        <f>SUM(G402:G403)</f>
        <v>83.9</v>
      </c>
      <c r="G404" s="17">
        <f>ROUND(E404*F404,2)</f>
        <v>0</v>
      </c>
    </row>
    <row r="405" spans="1:7" ht="1.05" customHeight="1" x14ac:dyDescent="0.3">
      <c r="A405" s="18"/>
      <c r="B405" s="18"/>
      <c r="C405" s="18"/>
      <c r="D405" s="23"/>
      <c r="E405" s="18"/>
      <c r="F405" s="18"/>
      <c r="G405" s="18"/>
    </row>
    <row r="406" spans="1:7" x14ac:dyDescent="0.3">
      <c r="A406" s="12" t="s">
        <v>390</v>
      </c>
      <c r="B406" s="13" t="s">
        <v>17</v>
      </c>
      <c r="C406" s="13" t="s">
        <v>11</v>
      </c>
      <c r="D406" s="10" t="s">
        <v>391</v>
      </c>
      <c r="E406" s="14">
        <f>E410</f>
        <v>0</v>
      </c>
      <c r="F406" s="14">
        <f>F410</f>
        <v>70.900000000000006</v>
      </c>
      <c r="G406" s="14">
        <f>G410</f>
        <v>0</v>
      </c>
    </row>
    <row r="407" spans="1:7" ht="112.2" x14ac:dyDescent="0.3">
      <c r="A407" s="9"/>
      <c r="B407" s="9"/>
      <c r="C407" s="9"/>
      <c r="D407" s="10" t="s">
        <v>392</v>
      </c>
      <c r="E407" s="9"/>
      <c r="F407" s="9"/>
      <c r="G407" s="9"/>
    </row>
    <row r="408" spans="1:7" x14ac:dyDescent="0.3">
      <c r="A408" s="13" t="s">
        <v>393</v>
      </c>
      <c r="B408" s="13" t="s">
        <v>21</v>
      </c>
      <c r="C408" s="13" t="s">
        <v>22</v>
      </c>
      <c r="D408" s="10" t="s">
        <v>394</v>
      </c>
      <c r="E408" s="15">
        <v>1</v>
      </c>
      <c r="F408" s="16">
        <v>61.37</v>
      </c>
      <c r="G408" s="14">
        <f>ROUND(E408*F408,2)</f>
        <v>61.37</v>
      </c>
    </row>
    <row r="409" spans="1:7" x14ac:dyDescent="0.3">
      <c r="A409" s="13" t="s">
        <v>24</v>
      </c>
      <c r="B409" s="13" t="s">
        <v>25</v>
      </c>
      <c r="C409" s="13" t="s">
        <v>26</v>
      </c>
      <c r="D409" s="10" t="s">
        <v>27</v>
      </c>
      <c r="E409" s="15">
        <v>0.5</v>
      </c>
      <c r="F409" s="16">
        <v>19.05</v>
      </c>
      <c r="G409" s="14">
        <f>ROUND(E409*F409,2)</f>
        <v>9.5299999999999994</v>
      </c>
    </row>
    <row r="410" spans="1:7" x14ac:dyDescent="0.3">
      <c r="A410" s="9"/>
      <c r="B410" s="9"/>
      <c r="C410" s="9"/>
      <c r="D410" s="22" t="s">
        <v>395</v>
      </c>
      <c r="E410" s="16">
        <v>0</v>
      </c>
      <c r="F410" s="17">
        <f>SUM(G408:G409)</f>
        <v>70.900000000000006</v>
      </c>
      <c r="G410" s="17">
        <f>ROUND(E410*F410,2)</f>
        <v>0</v>
      </c>
    </row>
    <row r="411" spans="1:7" ht="1.05" customHeight="1" x14ac:dyDescent="0.3">
      <c r="A411" s="18"/>
      <c r="B411" s="18"/>
      <c r="C411" s="18"/>
      <c r="D411" s="23"/>
      <c r="E411" s="18"/>
      <c r="F411" s="18"/>
      <c r="G411" s="18"/>
    </row>
    <row r="412" spans="1:7" x14ac:dyDescent="0.3">
      <c r="A412" s="12" t="s">
        <v>396</v>
      </c>
      <c r="B412" s="13" t="s">
        <v>17</v>
      </c>
      <c r="C412" s="13" t="s">
        <v>11</v>
      </c>
      <c r="D412" s="10" t="s">
        <v>397</v>
      </c>
      <c r="E412" s="14">
        <f>E416</f>
        <v>0</v>
      </c>
      <c r="F412" s="14">
        <f>F416</f>
        <v>52.01</v>
      </c>
      <c r="G412" s="14">
        <f>G416</f>
        <v>0</v>
      </c>
    </row>
    <row r="413" spans="1:7" ht="102" x14ac:dyDescent="0.3">
      <c r="A413" s="9"/>
      <c r="B413" s="9"/>
      <c r="C413" s="9"/>
      <c r="D413" s="10" t="s">
        <v>398</v>
      </c>
      <c r="E413" s="9"/>
      <c r="F413" s="9"/>
      <c r="G413" s="9"/>
    </row>
    <row r="414" spans="1:7" x14ac:dyDescent="0.3">
      <c r="A414" s="13" t="s">
        <v>399</v>
      </c>
      <c r="B414" s="13" t="s">
        <v>21</v>
      </c>
      <c r="C414" s="13" t="s">
        <v>22</v>
      </c>
      <c r="D414" s="10" t="s">
        <v>400</v>
      </c>
      <c r="E414" s="15">
        <v>1</v>
      </c>
      <c r="F414" s="16">
        <v>42.48</v>
      </c>
      <c r="G414" s="14">
        <f>ROUND(E414*F414,2)</f>
        <v>42.48</v>
      </c>
    </row>
    <row r="415" spans="1:7" x14ac:dyDescent="0.3">
      <c r="A415" s="13" t="s">
        <v>24</v>
      </c>
      <c r="B415" s="13" t="s">
        <v>25</v>
      </c>
      <c r="C415" s="13" t="s">
        <v>26</v>
      </c>
      <c r="D415" s="10" t="s">
        <v>27</v>
      </c>
      <c r="E415" s="15">
        <v>0.5</v>
      </c>
      <c r="F415" s="16">
        <v>19.05</v>
      </c>
      <c r="G415" s="14">
        <f>ROUND(E415*F415,2)</f>
        <v>9.5299999999999994</v>
      </c>
    </row>
    <row r="416" spans="1:7" x14ac:dyDescent="0.3">
      <c r="A416" s="9"/>
      <c r="B416" s="9"/>
      <c r="C416" s="9"/>
      <c r="D416" s="22" t="s">
        <v>401</v>
      </c>
      <c r="E416" s="16">
        <v>0</v>
      </c>
      <c r="F416" s="17">
        <f>SUM(G414:G415)</f>
        <v>52.01</v>
      </c>
      <c r="G416" s="17">
        <f>ROUND(E416*F416,2)</f>
        <v>0</v>
      </c>
    </row>
    <row r="417" spans="1:7" ht="1.05" customHeight="1" x14ac:dyDescent="0.3">
      <c r="A417" s="18"/>
      <c r="B417" s="18"/>
      <c r="C417" s="18"/>
      <c r="D417" s="23"/>
      <c r="E417" s="18"/>
      <c r="F417" s="18"/>
      <c r="G417" s="18"/>
    </row>
    <row r="418" spans="1:7" x14ac:dyDescent="0.3">
      <c r="A418" s="12" t="s">
        <v>402</v>
      </c>
      <c r="B418" s="13" t="s">
        <v>17</v>
      </c>
      <c r="C418" s="13" t="s">
        <v>11</v>
      </c>
      <c r="D418" s="10" t="s">
        <v>403</v>
      </c>
      <c r="E418" s="14">
        <f>E422</f>
        <v>0</v>
      </c>
      <c r="F418" s="14">
        <f>F422</f>
        <v>137.97999999999999</v>
      </c>
      <c r="G418" s="14">
        <f>G422</f>
        <v>0</v>
      </c>
    </row>
    <row r="419" spans="1:7" ht="91.8" x14ac:dyDescent="0.3">
      <c r="A419" s="9"/>
      <c r="B419" s="9"/>
      <c r="C419" s="9"/>
      <c r="D419" s="10" t="s">
        <v>404</v>
      </c>
      <c r="E419" s="9"/>
      <c r="F419" s="9"/>
      <c r="G419" s="9"/>
    </row>
    <row r="420" spans="1:7" x14ac:dyDescent="0.3">
      <c r="A420" s="13" t="s">
        <v>405</v>
      </c>
      <c r="B420" s="13" t="s">
        <v>21</v>
      </c>
      <c r="C420" s="13" t="s">
        <v>22</v>
      </c>
      <c r="D420" s="10" t="s">
        <v>406</v>
      </c>
      <c r="E420" s="15">
        <v>1</v>
      </c>
      <c r="F420" s="16">
        <v>128.44999999999999</v>
      </c>
      <c r="G420" s="14">
        <f>ROUND(E420*F420,2)</f>
        <v>128.44999999999999</v>
      </c>
    </row>
    <row r="421" spans="1:7" x14ac:dyDescent="0.3">
      <c r="A421" s="13" t="s">
        <v>24</v>
      </c>
      <c r="B421" s="13" t="s">
        <v>25</v>
      </c>
      <c r="C421" s="13" t="s">
        <v>26</v>
      </c>
      <c r="D421" s="10" t="s">
        <v>27</v>
      </c>
      <c r="E421" s="15">
        <v>0.5</v>
      </c>
      <c r="F421" s="16">
        <v>19.05</v>
      </c>
      <c r="G421" s="14">
        <f>ROUND(E421*F421,2)</f>
        <v>9.5299999999999994</v>
      </c>
    </row>
    <row r="422" spans="1:7" x14ac:dyDescent="0.3">
      <c r="A422" s="9"/>
      <c r="B422" s="9"/>
      <c r="C422" s="9"/>
      <c r="D422" s="22" t="s">
        <v>407</v>
      </c>
      <c r="E422" s="16">
        <v>0</v>
      </c>
      <c r="F422" s="17">
        <f>SUM(G420:G421)</f>
        <v>137.97999999999999</v>
      </c>
      <c r="G422" s="17">
        <f>ROUND(E422*F422,2)</f>
        <v>0</v>
      </c>
    </row>
    <row r="423" spans="1:7" ht="1.05" customHeight="1" x14ac:dyDescent="0.3">
      <c r="A423" s="18"/>
      <c r="B423" s="18"/>
      <c r="C423" s="18"/>
      <c r="D423" s="23"/>
      <c r="E423" s="18"/>
      <c r="F423" s="18"/>
      <c r="G423" s="18"/>
    </row>
    <row r="424" spans="1:7" x14ac:dyDescent="0.3">
      <c r="A424" s="12" t="s">
        <v>408</v>
      </c>
      <c r="B424" s="13" t="s">
        <v>17</v>
      </c>
      <c r="C424" s="13" t="s">
        <v>11</v>
      </c>
      <c r="D424" s="10" t="s">
        <v>409</v>
      </c>
      <c r="E424" s="14">
        <f>E428</f>
        <v>0</v>
      </c>
      <c r="F424" s="14">
        <f>F428</f>
        <v>101.5</v>
      </c>
      <c r="G424" s="14">
        <f>G428</f>
        <v>0</v>
      </c>
    </row>
    <row r="425" spans="1:7" ht="91.8" x14ac:dyDescent="0.3">
      <c r="A425" s="9"/>
      <c r="B425" s="9"/>
      <c r="C425" s="9"/>
      <c r="D425" s="10" t="s">
        <v>410</v>
      </c>
      <c r="E425" s="9"/>
      <c r="F425" s="9"/>
      <c r="G425" s="9"/>
    </row>
    <row r="426" spans="1:7" x14ac:dyDescent="0.3">
      <c r="A426" s="13" t="s">
        <v>411</v>
      </c>
      <c r="B426" s="13" t="s">
        <v>21</v>
      </c>
      <c r="C426" s="13" t="s">
        <v>22</v>
      </c>
      <c r="D426" s="10" t="s">
        <v>412</v>
      </c>
      <c r="E426" s="15">
        <v>1</v>
      </c>
      <c r="F426" s="16">
        <v>91.97</v>
      </c>
      <c r="G426" s="14">
        <f>ROUND(E426*F426,2)</f>
        <v>91.97</v>
      </c>
    </row>
    <row r="427" spans="1:7" x14ac:dyDescent="0.3">
      <c r="A427" s="13" t="s">
        <v>24</v>
      </c>
      <c r="B427" s="13" t="s">
        <v>25</v>
      </c>
      <c r="C427" s="13" t="s">
        <v>26</v>
      </c>
      <c r="D427" s="10" t="s">
        <v>27</v>
      </c>
      <c r="E427" s="15">
        <v>0.5</v>
      </c>
      <c r="F427" s="16">
        <v>19.05</v>
      </c>
      <c r="G427" s="14">
        <f>ROUND(E427*F427,2)</f>
        <v>9.5299999999999994</v>
      </c>
    </row>
    <row r="428" spans="1:7" x14ac:dyDescent="0.3">
      <c r="A428" s="9"/>
      <c r="B428" s="9"/>
      <c r="C428" s="9"/>
      <c r="D428" s="22" t="s">
        <v>413</v>
      </c>
      <c r="E428" s="16">
        <v>0</v>
      </c>
      <c r="F428" s="17">
        <f>SUM(G426:G427)</f>
        <v>101.5</v>
      </c>
      <c r="G428" s="17">
        <f>ROUND(E428*F428,2)</f>
        <v>0</v>
      </c>
    </row>
    <row r="429" spans="1:7" ht="1.05" customHeight="1" x14ac:dyDescent="0.3">
      <c r="A429" s="18"/>
      <c r="B429" s="18"/>
      <c r="C429" s="18"/>
      <c r="D429" s="23"/>
      <c r="E429" s="18"/>
      <c r="F429" s="18"/>
      <c r="G429" s="18"/>
    </row>
    <row r="430" spans="1:7" x14ac:dyDescent="0.3">
      <c r="A430" s="12" t="s">
        <v>414</v>
      </c>
      <c r="B430" s="13" t="s">
        <v>17</v>
      </c>
      <c r="C430" s="13" t="s">
        <v>11</v>
      </c>
      <c r="D430" s="10" t="s">
        <v>415</v>
      </c>
      <c r="E430" s="14">
        <f>E434</f>
        <v>0</v>
      </c>
      <c r="F430" s="14">
        <f>F434</f>
        <v>105.03</v>
      </c>
      <c r="G430" s="14">
        <f>G434</f>
        <v>0</v>
      </c>
    </row>
    <row r="431" spans="1:7" ht="102" x14ac:dyDescent="0.3">
      <c r="A431" s="9"/>
      <c r="B431" s="9"/>
      <c r="C431" s="9"/>
      <c r="D431" s="10" t="s">
        <v>416</v>
      </c>
      <c r="E431" s="9"/>
      <c r="F431" s="9"/>
      <c r="G431" s="9"/>
    </row>
    <row r="432" spans="1:7" x14ac:dyDescent="0.3">
      <c r="A432" s="13" t="s">
        <v>417</v>
      </c>
      <c r="B432" s="13" t="s">
        <v>21</v>
      </c>
      <c r="C432" s="13" t="s">
        <v>22</v>
      </c>
      <c r="D432" s="10" t="s">
        <v>418</v>
      </c>
      <c r="E432" s="15">
        <v>1</v>
      </c>
      <c r="F432" s="16">
        <v>95.5</v>
      </c>
      <c r="G432" s="14">
        <f>ROUND(E432*F432,2)</f>
        <v>95.5</v>
      </c>
    </row>
    <row r="433" spans="1:7" x14ac:dyDescent="0.3">
      <c r="A433" s="13" t="s">
        <v>24</v>
      </c>
      <c r="B433" s="13" t="s">
        <v>25</v>
      </c>
      <c r="C433" s="13" t="s">
        <v>26</v>
      </c>
      <c r="D433" s="10" t="s">
        <v>27</v>
      </c>
      <c r="E433" s="15">
        <v>0.5</v>
      </c>
      <c r="F433" s="16">
        <v>19.05</v>
      </c>
      <c r="G433" s="14">
        <f>ROUND(E433*F433,2)</f>
        <v>9.5299999999999994</v>
      </c>
    </row>
    <row r="434" spans="1:7" x14ac:dyDescent="0.3">
      <c r="A434" s="9"/>
      <c r="B434" s="9"/>
      <c r="C434" s="9"/>
      <c r="D434" s="22" t="s">
        <v>419</v>
      </c>
      <c r="E434" s="16">
        <v>0</v>
      </c>
      <c r="F434" s="17">
        <f>SUM(G432:G433)</f>
        <v>105.03</v>
      </c>
      <c r="G434" s="17">
        <f>ROUND(E434*F434,2)</f>
        <v>0</v>
      </c>
    </row>
    <row r="435" spans="1:7" ht="1.05" customHeight="1" x14ac:dyDescent="0.3">
      <c r="A435" s="18"/>
      <c r="B435" s="18"/>
      <c r="C435" s="18"/>
      <c r="D435" s="23"/>
      <c r="E435" s="18"/>
      <c r="F435" s="18"/>
      <c r="G435" s="18"/>
    </row>
    <row r="436" spans="1:7" x14ac:dyDescent="0.3">
      <c r="A436" s="12" t="s">
        <v>420</v>
      </c>
      <c r="B436" s="13" t="s">
        <v>17</v>
      </c>
      <c r="C436" s="13" t="s">
        <v>11</v>
      </c>
      <c r="D436" s="10" t="s">
        <v>421</v>
      </c>
      <c r="E436" s="14">
        <f>E440</f>
        <v>0</v>
      </c>
      <c r="F436" s="14">
        <f>F440</f>
        <v>128.08000000000001</v>
      </c>
      <c r="G436" s="14">
        <f>G440</f>
        <v>0</v>
      </c>
    </row>
    <row r="437" spans="1:7" ht="122.4" x14ac:dyDescent="0.3">
      <c r="A437" s="9"/>
      <c r="B437" s="9"/>
      <c r="C437" s="9"/>
      <c r="D437" s="10" t="s">
        <v>422</v>
      </c>
      <c r="E437" s="9"/>
      <c r="F437" s="9"/>
      <c r="G437" s="9"/>
    </row>
    <row r="438" spans="1:7" x14ac:dyDescent="0.3">
      <c r="A438" s="13" t="s">
        <v>423</v>
      </c>
      <c r="B438" s="13" t="s">
        <v>21</v>
      </c>
      <c r="C438" s="13" t="s">
        <v>22</v>
      </c>
      <c r="D438" s="10" t="s">
        <v>424</v>
      </c>
      <c r="E438" s="15">
        <v>1</v>
      </c>
      <c r="F438" s="16">
        <v>118.55</v>
      </c>
      <c r="G438" s="14">
        <f>ROUND(E438*F438,2)</f>
        <v>118.55</v>
      </c>
    </row>
    <row r="439" spans="1:7" x14ac:dyDescent="0.3">
      <c r="A439" s="13" t="s">
        <v>24</v>
      </c>
      <c r="B439" s="13" t="s">
        <v>25</v>
      </c>
      <c r="C439" s="13" t="s">
        <v>26</v>
      </c>
      <c r="D439" s="10" t="s">
        <v>27</v>
      </c>
      <c r="E439" s="15">
        <v>0.5</v>
      </c>
      <c r="F439" s="16">
        <v>19.05</v>
      </c>
      <c r="G439" s="14">
        <f>ROUND(E439*F439,2)</f>
        <v>9.5299999999999994</v>
      </c>
    </row>
    <row r="440" spans="1:7" x14ac:dyDescent="0.3">
      <c r="A440" s="9"/>
      <c r="B440" s="9"/>
      <c r="C440" s="9"/>
      <c r="D440" s="22" t="s">
        <v>425</v>
      </c>
      <c r="E440" s="16">
        <v>0</v>
      </c>
      <c r="F440" s="17">
        <f>SUM(G438:G439)</f>
        <v>128.08000000000001</v>
      </c>
      <c r="G440" s="17">
        <f>ROUND(E440*F440,2)</f>
        <v>0</v>
      </c>
    </row>
    <row r="441" spans="1:7" ht="1.05" customHeight="1" x14ac:dyDescent="0.3">
      <c r="A441" s="18"/>
      <c r="B441" s="18"/>
      <c r="C441" s="18"/>
      <c r="D441" s="23"/>
      <c r="E441" s="18"/>
      <c r="F441" s="18"/>
      <c r="G441" s="18"/>
    </row>
    <row r="442" spans="1:7" x14ac:dyDescent="0.3">
      <c r="A442" s="12" t="s">
        <v>426</v>
      </c>
      <c r="B442" s="13" t="s">
        <v>17</v>
      </c>
      <c r="C442" s="13" t="s">
        <v>11</v>
      </c>
      <c r="D442" s="10" t="s">
        <v>427</v>
      </c>
      <c r="E442" s="14">
        <f>E446</f>
        <v>0</v>
      </c>
      <c r="F442" s="14">
        <f>F446</f>
        <v>99.51</v>
      </c>
      <c r="G442" s="14">
        <f>G446</f>
        <v>0</v>
      </c>
    </row>
    <row r="443" spans="1:7" ht="102" x14ac:dyDescent="0.3">
      <c r="A443" s="9"/>
      <c r="B443" s="9"/>
      <c r="C443" s="9"/>
      <c r="D443" s="10" t="s">
        <v>428</v>
      </c>
      <c r="E443" s="9"/>
      <c r="F443" s="9"/>
      <c r="G443" s="9"/>
    </row>
    <row r="444" spans="1:7" x14ac:dyDescent="0.3">
      <c r="A444" s="13" t="s">
        <v>429</v>
      </c>
      <c r="B444" s="13" t="s">
        <v>21</v>
      </c>
      <c r="C444" s="13" t="s">
        <v>22</v>
      </c>
      <c r="D444" s="10" t="s">
        <v>430</v>
      </c>
      <c r="E444" s="15">
        <v>1</v>
      </c>
      <c r="F444" s="16">
        <v>89.98</v>
      </c>
      <c r="G444" s="14">
        <f>ROUND(E444*F444,2)</f>
        <v>89.98</v>
      </c>
    </row>
    <row r="445" spans="1:7" x14ac:dyDescent="0.3">
      <c r="A445" s="13" t="s">
        <v>24</v>
      </c>
      <c r="B445" s="13" t="s">
        <v>25</v>
      </c>
      <c r="C445" s="13" t="s">
        <v>26</v>
      </c>
      <c r="D445" s="10" t="s">
        <v>27</v>
      </c>
      <c r="E445" s="15">
        <v>0.5</v>
      </c>
      <c r="F445" s="16">
        <v>19.05</v>
      </c>
      <c r="G445" s="14">
        <f>ROUND(E445*F445,2)</f>
        <v>9.5299999999999994</v>
      </c>
    </row>
    <row r="446" spans="1:7" x14ac:dyDescent="0.3">
      <c r="A446" s="9"/>
      <c r="B446" s="9"/>
      <c r="C446" s="9"/>
      <c r="D446" s="22" t="s">
        <v>431</v>
      </c>
      <c r="E446" s="16">
        <v>0</v>
      </c>
      <c r="F446" s="17">
        <f>SUM(G444:G445)</f>
        <v>99.51</v>
      </c>
      <c r="G446" s="17">
        <f>ROUND(E446*F446,2)</f>
        <v>0</v>
      </c>
    </row>
    <row r="447" spans="1:7" ht="1.05" customHeight="1" x14ac:dyDescent="0.3">
      <c r="A447" s="18"/>
      <c r="B447" s="18"/>
      <c r="C447" s="18"/>
      <c r="D447" s="23"/>
      <c r="E447" s="18"/>
      <c r="F447" s="18"/>
      <c r="G447" s="18"/>
    </row>
    <row r="448" spans="1:7" x14ac:dyDescent="0.3">
      <c r="A448" s="12" t="s">
        <v>432</v>
      </c>
      <c r="B448" s="13" t="s">
        <v>17</v>
      </c>
      <c r="C448" s="13" t="s">
        <v>11</v>
      </c>
      <c r="D448" s="10" t="s">
        <v>433</v>
      </c>
      <c r="E448" s="14">
        <f>E452</f>
        <v>0</v>
      </c>
      <c r="F448" s="14">
        <f>F452</f>
        <v>99.51</v>
      </c>
      <c r="G448" s="14">
        <f>G452</f>
        <v>0</v>
      </c>
    </row>
    <row r="449" spans="1:7" ht="102" x14ac:dyDescent="0.3">
      <c r="A449" s="9"/>
      <c r="B449" s="9"/>
      <c r="C449" s="9"/>
      <c r="D449" s="10" t="s">
        <v>434</v>
      </c>
      <c r="E449" s="9"/>
      <c r="F449" s="9"/>
      <c r="G449" s="9"/>
    </row>
    <row r="450" spans="1:7" x14ac:dyDescent="0.3">
      <c r="A450" s="13" t="s">
        <v>435</v>
      </c>
      <c r="B450" s="13" t="s">
        <v>21</v>
      </c>
      <c r="C450" s="13" t="s">
        <v>22</v>
      </c>
      <c r="D450" s="10" t="s">
        <v>436</v>
      </c>
      <c r="E450" s="15">
        <v>1</v>
      </c>
      <c r="F450" s="16">
        <v>89.98</v>
      </c>
      <c r="G450" s="14">
        <f>ROUND(E450*F450,2)</f>
        <v>89.98</v>
      </c>
    </row>
    <row r="451" spans="1:7" x14ac:dyDescent="0.3">
      <c r="A451" s="13" t="s">
        <v>24</v>
      </c>
      <c r="B451" s="13" t="s">
        <v>25</v>
      </c>
      <c r="C451" s="13" t="s">
        <v>26</v>
      </c>
      <c r="D451" s="10" t="s">
        <v>27</v>
      </c>
      <c r="E451" s="15">
        <v>0.5</v>
      </c>
      <c r="F451" s="16">
        <v>19.05</v>
      </c>
      <c r="G451" s="14">
        <f>ROUND(E451*F451,2)</f>
        <v>9.5299999999999994</v>
      </c>
    </row>
    <row r="452" spans="1:7" x14ac:dyDescent="0.3">
      <c r="A452" s="9"/>
      <c r="B452" s="9"/>
      <c r="C452" s="9"/>
      <c r="D452" s="22" t="s">
        <v>437</v>
      </c>
      <c r="E452" s="16">
        <v>0</v>
      </c>
      <c r="F452" s="17">
        <f>SUM(G450:G451)</f>
        <v>99.51</v>
      </c>
      <c r="G452" s="17">
        <f>ROUND(E452*F452,2)</f>
        <v>0</v>
      </c>
    </row>
    <row r="453" spans="1:7" ht="1.05" customHeight="1" x14ac:dyDescent="0.3">
      <c r="A453" s="18"/>
      <c r="B453" s="18"/>
      <c r="C453" s="18"/>
      <c r="D453" s="23"/>
      <c r="E453" s="18"/>
      <c r="F453" s="18"/>
      <c r="G453" s="18"/>
    </row>
    <row r="454" spans="1:7" x14ac:dyDescent="0.3">
      <c r="A454" s="12" t="s">
        <v>438</v>
      </c>
      <c r="B454" s="13" t="s">
        <v>17</v>
      </c>
      <c r="C454" s="13" t="s">
        <v>11</v>
      </c>
      <c r="D454" s="10" t="s">
        <v>439</v>
      </c>
      <c r="E454" s="14">
        <f>E458</f>
        <v>0</v>
      </c>
      <c r="F454" s="14">
        <f>F458</f>
        <v>136.22</v>
      </c>
      <c r="G454" s="14">
        <f>G458</f>
        <v>0</v>
      </c>
    </row>
    <row r="455" spans="1:7" ht="81.599999999999994" x14ac:dyDescent="0.3">
      <c r="A455" s="9"/>
      <c r="B455" s="9"/>
      <c r="C455" s="9"/>
      <c r="D455" s="10" t="s">
        <v>440</v>
      </c>
      <c r="E455" s="9"/>
      <c r="F455" s="9"/>
      <c r="G455" s="9"/>
    </row>
    <row r="456" spans="1:7" x14ac:dyDescent="0.3">
      <c r="A456" s="13" t="s">
        <v>441</v>
      </c>
      <c r="B456" s="13" t="s">
        <v>21</v>
      </c>
      <c r="C456" s="13" t="s">
        <v>22</v>
      </c>
      <c r="D456" s="10" t="s">
        <v>442</v>
      </c>
      <c r="E456" s="15">
        <v>1</v>
      </c>
      <c r="F456" s="16">
        <v>126.69</v>
      </c>
      <c r="G456" s="14">
        <f>ROUND(E456*F456,2)</f>
        <v>126.69</v>
      </c>
    </row>
    <row r="457" spans="1:7" x14ac:dyDescent="0.3">
      <c r="A457" s="13" t="s">
        <v>24</v>
      </c>
      <c r="B457" s="13" t="s">
        <v>25</v>
      </c>
      <c r="C457" s="13" t="s">
        <v>26</v>
      </c>
      <c r="D457" s="10" t="s">
        <v>27</v>
      </c>
      <c r="E457" s="15">
        <v>0.5</v>
      </c>
      <c r="F457" s="16">
        <v>19.05</v>
      </c>
      <c r="G457" s="14">
        <f>ROUND(E457*F457,2)</f>
        <v>9.5299999999999994</v>
      </c>
    </row>
    <row r="458" spans="1:7" x14ac:dyDescent="0.3">
      <c r="A458" s="9"/>
      <c r="B458" s="9"/>
      <c r="C458" s="9"/>
      <c r="D458" s="22" t="s">
        <v>443</v>
      </c>
      <c r="E458" s="16">
        <v>0</v>
      </c>
      <c r="F458" s="17">
        <f>SUM(G456:G457)</f>
        <v>136.22</v>
      </c>
      <c r="G458" s="17">
        <f>ROUND(E458*F458,2)</f>
        <v>0</v>
      </c>
    </row>
    <row r="459" spans="1:7" ht="1.05" customHeight="1" x14ac:dyDescent="0.3">
      <c r="A459" s="18"/>
      <c r="B459" s="18"/>
      <c r="C459" s="18"/>
      <c r="D459" s="23"/>
      <c r="E459" s="18"/>
      <c r="F459" s="18"/>
      <c r="G459" s="18"/>
    </row>
    <row r="460" spans="1:7" x14ac:dyDescent="0.3">
      <c r="A460" s="12" t="s">
        <v>444</v>
      </c>
      <c r="B460" s="13" t="s">
        <v>17</v>
      </c>
      <c r="C460" s="13" t="s">
        <v>11</v>
      </c>
      <c r="D460" s="10" t="s">
        <v>445</v>
      </c>
      <c r="E460" s="14">
        <f>E464</f>
        <v>0</v>
      </c>
      <c r="F460" s="14">
        <f>F464</f>
        <v>40.880000000000003</v>
      </c>
      <c r="G460" s="14">
        <f>G464</f>
        <v>0</v>
      </c>
    </row>
    <row r="461" spans="1:7" ht="40.799999999999997" x14ac:dyDescent="0.3">
      <c r="A461" s="9"/>
      <c r="B461" s="9"/>
      <c r="C461" s="9"/>
      <c r="D461" s="10" t="s">
        <v>446</v>
      </c>
      <c r="E461" s="9"/>
      <c r="F461" s="9"/>
      <c r="G461" s="9"/>
    </row>
    <row r="462" spans="1:7" x14ac:dyDescent="0.3">
      <c r="A462" s="13" t="s">
        <v>447</v>
      </c>
      <c r="B462" s="13" t="s">
        <v>21</v>
      </c>
      <c r="C462" s="13" t="s">
        <v>22</v>
      </c>
      <c r="D462" s="10" t="s">
        <v>448</v>
      </c>
      <c r="E462" s="15">
        <v>1</v>
      </c>
      <c r="F462" s="16">
        <v>31.35</v>
      </c>
      <c r="G462" s="14">
        <f>ROUND(E462*F462,2)</f>
        <v>31.35</v>
      </c>
    </row>
    <row r="463" spans="1:7" x14ac:dyDescent="0.3">
      <c r="A463" s="13" t="s">
        <v>24</v>
      </c>
      <c r="B463" s="13" t="s">
        <v>25</v>
      </c>
      <c r="C463" s="13" t="s">
        <v>26</v>
      </c>
      <c r="D463" s="10" t="s">
        <v>27</v>
      </c>
      <c r="E463" s="15">
        <v>0.5</v>
      </c>
      <c r="F463" s="16">
        <v>19.05</v>
      </c>
      <c r="G463" s="14">
        <f>ROUND(E463*F463,2)</f>
        <v>9.5299999999999994</v>
      </c>
    </row>
    <row r="464" spans="1:7" x14ac:dyDescent="0.3">
      <c r="A464" s="9"/>
      <c r="B464" s="9"/>
      <c r="C464" s="9"/>
      <c r="D464" s="22" t="s">
        <v>449</v>
      </c>
      <c r="E464" s="16">
        <v>0</v>
      </c>
      <c r="F464" s="17">
        <f>SUM(G462:G463)</f>
        <v>40.880000000000003</v>
      </c>
      <c r="G464" s="17">
        <f>ROUND(E464*F464,2)</f>
        <v>0</v>
      </c>
    </row>
    <row r="465" spans="1:7" ht="1.05" customHeight="1" x14ac:dyDescent="0.3">
      <c r="A465" s="18"/>
      <c r="B465" s="18"/>
      <c r="C465" s="18"/>
      <c r="D465" s="23"/>
      <c r="E465" s="18"/>
      <c r="F465" s="18"/>
      <c r="G465" s="18"/>
    </row>
    <row r="466" spans="1:7" x14ac:dyDescent="0.3">
      <c r="A466" s="12" t="s">
        <v>450</v>
      </c>
      <c r="B466" s="13" t="s">
        <v>17</v>
      </c>
      <c r="C466" s="13" t="s">
        <v>11</v>
      </c>
      <c r="D466" s="10" t="s">
        <v>451</v>
      </c>
      <c r="E466" s="14">
        <f>E470</f>
        <v>0</v>
      </c>
      <c r="F466" s="14">
        <f>F470</f>
        <v>74.88</v>
      </c>
      <c r="G466" s="14">
        <f>G470</f>
        <v>0</v>
      </c>
    </row>
    <row r="467" spans="1:7" ht="102" x14ac:dyDescent="0.3">
      <c r="A467" s="9"/>
      <c r="B467" s="9"/>
      <c r="C467" s="9"/>
      <c r="D467" s="10" t="s">
        <v>452</v>
      </c>
      <c r="E467" s="9"/>
      <c r="F467" s="9"/>
      <c r="G467" s="9"/>
    </row>
    <row r="468" spans="1:7" x14ac:dyDescent="0.3">
      <c r="A468" s="13" t="s">
        <v>453</v>
      </c>
      <c r="B468" s="13" t="s">
        <v>21</v>
      </c>
      <c r="C468" s="13" t="s">
        <v>22</v>
      </c>
      <c r="D468" s="10" t="s">
        <v>454</v>
      </c>
      <c r="E468" s="15">
        <v>1</v>
      </c>
      <c r="F468" s="16">
        <v>65.349999999999994</v>
      </c>
      <c r="G468" s="14">
        <f>ROUND(E468*F468,2)</f>
        <v>65.349999999999994</v>
      </c>
    </row>
    <row r="469" spans="1:7" x14ac:dyDescent="0.3">
      <c r="A469" s="13" t="s">
        <v>24</v>
      </c>
      <c r="B469" s="13" t="s">
        <v>25</v>
      </c>
      <c r="C469" s="13" t="s">
        <v>26</v>
      </c>
      <c r="D469" s="10" t="s">
        <v>27</v>
      </c>
      <c r="E469" s="15">
        <v>0.5</v>
      </c>
      <c r="F469" s="16">
        <v>19.05</v>
      </c>
      <c r="G469" s="14">
        <f>ROUND(E469*F469,2)</f>
        <v>9.5299999999999994</v>
      </c>
    </row>
    <row r="470" spans="1:7" x14ac:dyDescent="0.3">
      <c r="A470" s="9"/>
      <c r="B470" s="9"/>
      <c r="C470" s="9"/>
      <c r="D470" s="22" t="s">
        <v>455</v>
      </c>
      <c r="E470" s="16">
        <v>0</v>
      </c>
      <c r="F470" s="17">
        <f>SUM(G468:G469)</f>
        <v>74.88</v>
      </c>
      <c r="G470" s="17">
        <f>ROUND(E470*F470,2)</f>
        <v>0</v>
      </c>
    </row>
    <row r="471" spans="1:7" ht="1.05" customHeight="1" x14ac:dyDescent="0.3">
      <c r="A471" s="18"/>
      <c r="B471" s="18"/>
      <c r="C471" s="18"/>
      <c r="D471" s="23"/>
      <c r="E471" s="18"/>
      <c r="F471" s="18"/>
      <c r="G471" s="18"/>
    </row>
    <row r="472" spans="1:7" x14ac:dyDescent="0.3">
      <c r="A472" s="12" t="s">
        <v>456</v>
      </c>
      <c r="B472" s="13" t="s">
        <v>17</v>
      </c>
      <c r="C472" s="13" t="s">
        <v>11</v>
      </c>
      <c r="D472" s="10" t="s">
        <v>457</v>
      </c>
      <c r="E472" s="14">
        <f>E476</f>
        <v>0</v>
      </c>
      <c r="F472" s="14">
        <f>F476</f>
        <v>35.68</v>
      </c>
      <c r="G472" s="14">
        <f>G476</f>
        <v>0</v>
      </c>
    </row>
    <row r="473" spans="1:7" ht="40.799999999999997" x14ac:dyDescent="0.3">
      <c r="A473" s="9"/>
      <c r="B473" s="9"/>
      <c r="C473" s="9"/>
      <c r="D473" s="10" t="s">
        <v>458</v>
      </c>
      <c r="E473" s="9"/>
      <c r="F473" s="9"/>
      <c r="G473" s="9"/>
    </row>
    <row r="474" spans="1:7" x14ac:dyDescent="0.3">
      <c r="A474" s="13" t="s">
        <v>459</v>
      </c>
      <c r="B474" s="13" t="s">
        <v>21</v>
      </c>
      <c r="C474" s="13" t="s">
        <v>22</v>
      </c>
      <c r="D474" s="10" t="s">
        <v>460</v>
      </c>
      <c r="E474" s="15">
        <v>1</v>
      </c>
      <c r="F474" s="16">
        <v>26.15</v>
      </c>
      <c r="G474" s="14">
        <f>ROUND(E474*F474,2)</f>
        <v>26.15</v>
      </c>
    </row>
    <row r="475" spans="1:7" x14ac:dyDescent="0.3">
      <c r="A475" s="13" t="s">
        <v>24</v>
      </c>
      <c r="B475" s="13" t="s">
        <v>25</v>
      </c>
      <c r="C475" s="13" t="s">
        <v>26</v>
      </c>
      <c r="D475" s="10" t="s">
        <v>27</v>
      </c>
      <c r="E475" s="15">
        <v>0.5</v>
      </c>
      <c r="F475" s="16">
        <v>19.05</v>
      </c>
      <c r="G475" s="14">
        <f>ROUND(E475*F475,2)</f>
        <v>9.5299999999999994</v>
      </c>
    </row>
    <row r="476" spans="1:7" x14ac:dyDescent="0.3">
      <c r="A476" s="9"/>
      <c r="B476" s="9"/>
      <c r="C476" s="9"/>
      <c r="D476" s="22" t="s">
        <v>461</v>
      </c>
      <c r="E476" s="16">
        <v>0</v>
      </c>
      <c r="F476" s="17">
        <f>SUM(G474:G475)</f>
        <v>35.68</v>
      </c>
      <c r="G476" s="17">
        <f>ROUND(E476*F476,2)</f>
        <v>0</v>
      </c>
    </row>
    <row r="477" spans="1:7" ht="1.05" customHeight="1" x14ac:dyDescent="0.3">
      <c r="A477" s="18"/>
      <c r="B477" s="18"/>
      <c r="C477" s="18"/>
      <c r="D477" s="23"/>
      <c r="E477" s="18"/>
      <c r="F477" s="18"/>
      <c r="G477" s="18"/>
    </row>
    <row r="478" spans="1:7" x14ac:dyDescent="0.3">
      <c r="A478" s="12" t="s">
        <v>462</v>
      </c>
      <c r="B478" s="13" t="s">
        <v>17</v>
      </c>
      <c r="C478" s="13" t="s">
        <v>11</v>
      </c>
      <c r="D478" s="10" t="s">
        <v>463</v>
      </c>
      <c r="E478" s="14">
        <f>E482</f>
        <v>0</v>
      </c>
      <c r="F478" s="14">
        <f>F482</f>
        <v>102.77</v>
      </c>
      <c r="G478" s="14">
        <f>G482</f>
        <v>0</v>
      </c>
    </row>
    <row r="479" spans="1:7" ht="91.8" x14ac:dyDescent="0.3">
      <c r="A479" s="9"/>
      <c r="B479" s="9"/>
      <c r="C479" s="9"/>
      <c r="D479" s="10" t="s">
        <v>464</v>
      </c>
      <c r="E479" s="9"/>
      <c r="F479" s="9"/>
      <c r="G479" s="9"/>
    </row>
    <row r="480" spans="1:7" x14ac:dyDescent="0.3">
      <c r="A480" s="13" t="s">
        <v>465</v>
      </c>
      <c r="B480" s="13" t="s">
        <v>21</v>
      </c>
      <c r="C480" s="13" t="s">
        <v>22</v>
      </c>
      <c r="D480" s="10" t="s">
        <v>466</v>
      </c>
      <c r="E480" s="15">
        <v>1</v>
      </c>
      <c r="F480" s="16">
        <v>93.24</v>
      </c>
      <c r="G480" s="14">
        <f>ROUND(E480*F480,2)</f>
        <v>93.24</v>
      </c>
    </row>
    <row r="481" spans="1:7" x14ac:dyDescent="0.3">
      <c r="A481" s="13" t="s">
        <v>24</v>
      </c>
      <c r="B481" s="13" t="s">
        <v>25</v>
      </c>
      <c r="C481" s="13" t="s">
        <v>26</v>
      </c>
      <c r="D481" s="10" t="s">
        <v>27</v>
      </c>
      <c r="E481" s="15">
        <v>0.5</v>
      </c>
      <c r="F481" s="16">
        <v>19.05</v>
      </c>
      <c r="G481" s="14">
        <f>ROUND(E481*F481,2)</f>
        <v>9.5299999999999994</v>
      </c>
    </row>
    <row r="482" spans="1:7" x14ac:dyDescent="0.3">
      <c r="A482" s="9"/>
      <c r="B482" s="9"/>
      <c r="C482" s="9"/>
      <c r="D482" s="22" t="s">
        <v>467</v>
      </c>
      <c r="E482" s="16">
        <v>0</v>
      </c>
      <c r="F482" s="17">
        <f>SUM(G480:G481)</f>
        <v>102.77</v>
      </c>
      <c r="G482" s="17">
        <f>ROUND(E482*F482,2)</f>
        <v>0</v>
      </c>
    </row>
    <row r="483" spans="1:7" ht="1.05" customHeight="1" x14ac:dyDescent="0.3">
      <c r="A483" s="18"/>
      <c r="B483" s="18"/>
      <c r="C483" s="18"/>
      <c r="D483" s="23"/>
      <c r="E483" s="18"/>
      <c r="F483" s="18"/>
      <c r="G483" s="18"/>
    </row>
    <row r="484" spans="1:7" x14ac:dyDescent="0.3">
      <c r="A484" s="9"/>
      <c r="B484" s="9"/>
      <c r="C484" s="9"/>
      <c r="D484" s="22" t="s">
        <v>468</v>
      </c>
      <c r="E484" s="19">
        <v>1</v>
      </c>
      <c r="F484" s="16">
        <v>0</v>
      </c>
      <c r="G484" s="17">
        <f>ROUND(E484*F484,2)</f>
        <v>0</v>
      </c>
    </row>
    <row r="485" spans="1:7" ht="1.05" customHeight="1" x14ac:dyDescent="0.3">
      <c r="A485" s="18"/>
      <c r="B485" s="18"/>
      <c r="C485" s="18"/>
      <c r="D485" s="23"/>
      <c r="E485" s="18"/>
      <c r="F485" s="18"/>
      <c r="G485" s="18"/>
    </row>
    <row r="486" spans="1:7" x14ac:dyDescent="0.3">
      <c r="A486" s="5" t="s">
        <v>469</v>
      </c>
      <c r="B486" s="5" t="s">
        <v>10</v>
      </c>
      <c r="C486" s="5" t="s">
        <v>11</v>
      </c>
      <c r="D486" s="21" t="s">
        <v>470</v>
      </c>
      <c r="E486" s="11">
        <f>E505</f>
        <v>1</v>
      </c>
      <c r="F486" s="8">
        <f>F505</f>
        <v>0</v>
      </c>
      <c r="G486" s="8">
        <f>G505</f>
        <v>0</v>
      </c>
    </row>
    <row r="487" spans="1:7" x14ac:dyDescent="0.3">
      <c r="A487" s="12" t="s">
        <v>471</v>
      </c>
      <c r="B487" s="13" t="s">
        <v>17</v>
      </c>
      <c r="C487" s="13" t="s">
        <v>11</v>
      </c>
      <c r="D487" s="10" t="s">
        <v>472</v>
      </c>
      <c r="E487" s="14">
        <f>E491</f>
        <v>0</v>
      </c>
      <c r="F487" s="14">
        <f>F491</f>
        <v>43.33</v>
      </c>
      <c r="G487" s="14">
        <f>G491</f>
        <v>0</v>
      </c>
    </row>
    <row r="488" spans="1:7" ht="91.8" x14ac:dyDescent="0.3">
      <c r="A488" s="9"/>
      <c r="B488" s="9"/>
      <c r="C488" s="9"/>
      <c r="D488" s="10" t="s">
        <v>473</v>
      </c>
      <c r="E488" s="9"/>
      <c r="F488" s="9"/>
      <c r="G488" s="9"/>
    </row>
    <row r="489" spans="1:7" x14ac:dyDescent="0.3">
      <c r="A489" s="13" t="s">
        <v>474</v>
      </c>
      <c r="B489" s="13" t="s">
        <v>21</v>
      </c>
      <c r="C489" s="13" t="s">
        <v>22</v>
      </c>
      <c r="D489" s="10" t="s">
        <v>475</v>
      </c>
      <c r="E489" s="15">
        <v>1</v>
      </c>
      <c r="F489" s="16">
        <v>33.799999999999997</v>
      </c>
      <c r="G489" s="14">
        <f>ROUND(E489*F489,2)</f>
        <v>33.799999999999997</v>
      </c>
    </row>
    <row r="490" spans="1:7" x14ac:dyDescent="0.3">
      <c r="A490" s="13" t="s">
        <v>24</v>
      </c>
      <c r="B490" s="13" t="s">
        <v>25</v>
      </c>
      <c r="C490" s="13" t="s">
        <v>26</v>
      </c>
      <c r="D490" s="10" t="s">
        <v>27</v>
      </c>
      <c r="E490" s="15">
        <v>0.5</v>
      </c>
      <c r="F490" s="16">
        <v>19.05</v>
      </c>
      <c r="G490" s="14">
        <f>ROUND(E490*F490,2)</f>
        <v>9.5299999999999994</v>
      </c>
    </row>
    <row r="491" spans="1:7" x14ac:dyDescent="0.3">
      <c r="A491" s="9"/>
      <c r="B491" s="9"/>
      <c r="C491" s="9"/>
      <c r="D491" s="22" t="s">
        <v>476</v>
      </c>
      <c r="E491" s="16">
        <v>0</v>
      </c>
      <c r="F491" s="17">
        <f>SUM(G489:G490)</f>
        <v>43.33</v>
      </c>
      <c r="G491" s="17">
        <f>ROUND(E491*F491,2)</f>
        <v>0</v>
      </c>
    </row>
    <row r="492" spans="1:7" ht="1.05" customHeight="1" x14ac:dyDescent="0.3">
      <c r="A492" s="18"/>
      <c r="B492" s="18"/>
      <c r="C492" s="18"/>
      <c r="D492" s="23"/>
      <c r="E492" s="18"/>
      <c r="F492" s="18"/>
      <c r="G492" s="18"/>
    </row>
    <row r="493" spans="1:7" x14ac:dyDescent="0.3">
      <c r="A493" s="12" t="s">
        <v>477</v>
      </c>
      <c r="B493" s="13" t="s">
        <v>17</v>
      </c>
      <c r="C493" s="13" t="s">
        <v>11</v>
      </c>
      <c r="D493" s="10" t="s">
        <v>478</v>
      </c>
      <c r="E493" s="14">
        <f>E497</f>
        <v>0</v>
      </c>
      <c r="F493" s="14">
        <f>F497</f>
        <v>40.25</v>
      </c>
      <c r="G493" s="14">
        <f>G497</f>
        <v>0</v>
      </c>
    </row>
    <row r="494" spans="1:7" ht="91.8" x14ac:dyDescent="0.3">
      <c r="A494" s="9"/>
      <c r="B494" s="9"/>
      <c r="C494" s="9"/>
      <c r="D494" s="10" t="s">
        <v>479</v>
      </c>
      <c r="E494" s="9"/>
      <c r="F494" s="9"/>
      <c r="G494" s="9"/>
    </row>
    <row r="495" spans="1:7" x14ac:dyDescent="0.3">
      <c r="A495" s="13" t="s">
        <v>480</v>
      </c>
      <c r="B495" s="13" t="s">
        <v>21</v>
      </c>
      <c r="C495" s="13" t="s">
        <v>22</v>
      </c>
      <c r="D495" s="10" t="s">
        <v>481</v>
      </c>
      <c r="E495" s="15">
        <v>1</v>
      </c>
      <c r="F495" s="16">
        <v>30.72</v>
      </c>
      <c r="G495" s="14">
        <f>ROUND(E495*F495,2)</f>
        <v>30.72</v>
      </c>
    </row>
    <row r="496" spans="1:7" x14ac:dyDescent="0.3">
      <c r="A496" s="13" t="s">
        <v>24</v>
      </c>
      <c r="B496" s="13" t="s">
        <v>25</v>
      </c>
      <c r="C496" s="13" t="s">
        <v>26</v>
      </c>
      <c r="D496" s="10" t="s">
        <v>27</v>
      </c>
      <c r="E496" s="15">
        <v>0.5</v>
      </c>
      <c r="F496" s="16">
        <v>19.05</v>
      </c>
      <c r="G496" s="14">
        <f>ROUND(E496*F496,2)</f>
        <v>9.5299999999999994</v>
      </c>
    </row>
    <row r="497" spans="1:7" x14ac:dyDescent="0.3">
      <c r="A497" s="9"/>
      <c r="B497" s="9"/>
      <c r="C497" s="9"/>
      <c r="D497" s="22" t="s">
        <v>482</v>
      </c>
      <c r="E497" s="16">
        <v>0</v>
      </c>
      <c r="F497" s="17">
        <f>SUM(G495:G496)</f>
        <v>40.25</v>
      </c>
      <c r="G497" s="17">
        <f>ROUND(E497*F497,2)</f>
        <v>0</v>
      </c>
    </row>
    <row r="498" spans="1:7" ht="1.05" customHeight="1" x14ac:dyDescent="0.3">
      <c r="A498" s="18"/>
      <c r="B498" s="18"/>
      <c r="C498" s="18"/>
      <c r="D498" s="23"/>
      <c r="E498" s="18"/>
      <c r="F498" s="18"/>
      <c r="G498" s="18"/>
    </row>
    <row r="499" spans="1:7" x14ac:dyDescent="0.3">
      <c r="A499" s="12" t="s">
        <v>483</v>
      </c>
      <c r="B499" s="13" t="s">
        <v>17</v>
      </c>
      <c r="C499" s="13" t="s">
        <v>11</v>
      </c>
      <c r="D499" s="10" t="s">
        <v>484</v>
      </c>
      <c r="E499" s="14">
        <f>E503</f>
        <v>0</v>
      </c>
      <c r="F499" s="14">
        <f>F503</f>
        <v>26.36</v>
      </c>
      <c r="G499" s="14">
        <f>G503</f>
        <v>0</v>
      </c>
    </row>
    <row r="500" spans="1:7" ht="71.400000000000006" x14ac:dyDescent="0.3">
      <c r="A500" s="9"/>
      <c r="B500" s="9"/>
      <c r="C500" s="9"/>
      <c r="D500" s="10" t="s">
        <v>485</v>
      </c>
      <c r="E500" s="9"/>
      <c r="F500" s="9"/>
      <c r="G500" s="9"/>
    </row>
    <row r="501" spans="1:7" x14ac:dyDescent="0.3">
      <c r="A501" s="13" t="s">
        <v>486</v>
      </c>
      <c r="B501" s="13" t="s">
        <v>21</v>
      </c>
      <c r="C501" s="13" t="s">
        <v>22</v>
      </c>
      <c r="D501" s="10" t="s">
        <v>487</v>
      </c>
      <c r="E501" s="15">
        <v>1</v>
      </c>
      <c r="F501" s="16">
        <v>16.829999999999998</v>
      </c>
      <c r="G501" s="14">
        <f>ROUND(E501*F501,2)</f>
        <v>16.829999999999998</v>
      </c>
    </row>
    <row r="502" spans="1:7" x14ac:dyDescent="0.3">
      <c r="A502" s="13" t="s">
        <v>24</v>
      </c>
      <c r="B502" s="13" t="s">
        <v>25</v>
      </c>
      <c r="C502" s="13" t="s">
        <v>26</v>
      </c>
      <c r="D502" s="10" t="s">
        <v>27</v>
      </c>
      <c r="E502" s="15">
        <v>0.5</v>
      </c>
      <c r="F502" s="16">
        <v>19.05</v>
      </c>
      <c r="G502" s="14">
        <f>ROUND(E502*F502,2)</f>
        <v>9.5299999999999994</v>
      </c>
    </row>
    <row r="503" spans="1:7" x14ac:dyDescent="0.3">
      <c r="A503" s="9"/>
      <c r="B503" s="9"/>
      <c r="C503" s="9"/>
      <c r="D503" s="22" t="s">
        <v>488</v>
      </c>
      <c r="E503" s="16">
        <v>0</v>
      </c>
      <c r="F503" s="17">
        <f>SUM(G501:G502)</f>
        <v>26.36</v>
      </c>
      <c r="G503" s="17">
        <f>ROUND(E503*F503,2)</f>
        <v>0</v>
      </c>
    </row>
    <row r="504" spans="1:7" ht="1.05" customHeight="1" x14ac:dyDescent="0.3">
      <c r="A504" s="18"/>
      <c r="B504" s="18"/>
      <c r="C504" s="18"/>
      <c r="D504" s="23"/>
      <c r="E504" s="18"/>
      <c r="F504" s="18"/>
      <c r="G504" s="18"/>
    </row>
    <row r="505" spans="1:7" x14ac:dyDescent="0.3">
      <c r="A505" s="9"/>
      <c r="B505" s="9"/>
      <c r="C505" s="9"/>
      <c r="D505" s="22" t="s">
        <v>489</v>
      </c>
      <c r="E505" s="19">
        <v>1</v>
      </c>
      <c r="F505" s="16">
        <v>0</v>
      </c>
      <c r="G505" s="17">
        <f>ROUND(E505*F505,2)</f>
        <v>0</v>
      </c>
    </row>
    <row r="506" spans="1:7" ht="1.05" customHeight="1" x14ac:dyDescent="0.3">
      <c r="A506" s="18"/>
      <c r="B506" s="18"/>
      <c r="C506" s="18"/>
      <c r="D506" s="23"/>
      <c r="E506" s="18"/>
      <c r="F506" s="18"/>
      <c r="G506" s="18"/>
    </row>
    <row r="507" spans="1:7" x14ac:dyDescent="0.3">
      <c r="A507" s="5" t="s">
        <v>490</v>
      </c>
      <c r="B507" s="5" t="s">
        <v>10</v>
      </c>
      <c r="C507" s="5" t="s">
        <v>11</v>
      </c>
      <c r="D507" s="21" t="s">
        <v>491</v>
      </c>
      <c r="E507" s="11">
        <f>E514</f>
        <v>1</v>
      </c>
      <c r="F507" s="8">
        <f>F514</f>
        <v>0</v>
      </c>
      <c r="G507" s="8">
        <f>G514</f>
        <v>0</v>
      </c>
    </row>
    <row r="508" spans="1:7" x14ac:dyDescent="0.3">
      <c r="A508" s="12" t="s">
        <v>492</v>
      </c>
      <c r="B508" s="13" t="s">
        <v>17</v>
      </c>
      <c r="C508" s="13" t="s">
        <v>11</v>
      </c>
      <c r="D508" s="10" t="s">
        <v>493</v>
      </c>
      <c r="E508" s="14">
        <f>E512</f>
        <v>0</v>
      </c>
      <c r="F508" s="14">
        <f>F512</f>
        <v>77.150000000000006</v>
      </c>
      <c r="G508" s="14">
        <f>G512</f>
        <v>0</v>
      </c>
    </row>
    <row r="509" spans="1:7" ht="71.400000000000006" x14ac:dyDescent="0.3">
      <c r="A509" s="9"/>
      <c r="B509" s="9"/>
      <c r="C509" s="9"/>
      <c r="D509" s="10" t="s">
        <v>494</v>
      </c>
      <c r="E509" s="9"/>
      <c r="F509" s="9"/>
      <c r="G509" s="9"/>
    </row>
    <row r="510" spans="1:7" x14ac:dyDescent="0.3">
      <c r="A510" s="13" t="s">
        <v>495</v>
      </c>
      <c r="B510" s="13" t="s">
        <v>21</v>
      </c>
      <c r="C510" s="13" t="s">
        <v>22</v>
      </c>
      <c r="D510" s="10" t="s">
        <v>496</v>
      </c>
      <c r="E510" s="15">
        <v>1</v>
      </c>
      <c r="F510" s="16">
        <v>67.62</v>
      </c>
      <c r="G510" s="14">
        <f>ROUND(E510*F510,2)</f>
        <v>67.62</v>
      </c>
    </row>
    <row r="511" spans="1:7" x14ac:dyDescent="0.3">
      <c r="A511" s="13" t="s">
        <v>24</v>
      </c>
      <c r="B511" s="13" t="s">
        <v>25</v>
      </c>
      <c r="C511" s="13" t="s">
        <v>26</v>
      </c>
      <c r="D511" s="10" t="s">
        <v>27</v>
      </c>
      <c r="E511" s="15">
        <v>0.5</v>
      </c>
      <c r="F511" s="16">
        <v>19.05</v>
      </c>
      <c r="G511" s="14">
        <f>ROUND(E511*F511,2)</f>
        <v>9.5299999999999994</v>
      </c>
    </row>
    <row r="512" spans="1:7" x14ac:dyDescent="0.3">
      <c r="A512" s="9"/>
      <c r="B512" s="9"/>
      <c r="C512" s="9"/>
      <c r="D512" s="22" t="s">
        <v>497</v>
      </c>
      <c r="E512" s="16">
        <v>0</v>
      </c>
      <c r="F512" s="17">
        <f>SUM(G510:G511)</f>
        <v>77.150000000000006</v>
      </c>
      <c r="G512" s="17">
        <f>ROUND(E512*F512,2)</f>
        <v>0</v>
      </c>
    </row>
    <row r="513" spans="1:7" ht="1.05" customHeight="1" x14ac:dyDescent="0.3">
      <c r="A513" s="18"/>
      <c r="B513" s="18"/>
      <c r="C513" s="18"/>
      <c r="D513" s="23"/>
      <c r="E513" s="18"/>
      <c r="F513" s="18"/>
      <c r="G513" s="18"/>
    </row>
    <row r="514" spans="1:7" x14ac:dyDescent="0.3">
      <c r="A514" s="9"/>
      <c r="B514" s="9"/>
      <c r="C514" s="9"/>
      <c r="D514" s="22" t="s">
        <v>498</v>
      </c>
      <c r="E514" s="19">
        <v>1</v>
      </c>
      <c r="F514" s="16">
        <v>0</v>
      </c>
      <c r="G514" s="17">
        <f>ROUND(E514*F514,2)</f>
        <v>0</v>
      </c>
    </row>
    <row r="515" spans="1:7" ht="1.05" customHeight="1" x14ac:dyDescent="0.3">
      <c r="A515" s="18"/>
      <c r="B515" s="18"/>
      <c r="C515" s="18"/>
      <c r="D515" s="23"/>
      <c r="E515" s="18"/>
      <c r="F515" s="18"/>
      <c r="G515" s="18"/>
    </row>
    <row r="516" spans="1:7" x14ac:dyDescent="0.3">
      <c r="A516" s="5" t="s">
        <v>499</v>
      </c>
      <c r="B516" s="5" t="s">
        <v>10</v>
      </c>
      <c r="C516" s="5" t="s">
        <v>11</v>
      </c>
      <c r="D516" s="21" t="s">
        <v>500</v>
      </c>
      <c r="E516" s="11">
        <f>E532</f>
        <v>1</v>
      </c>
      <c r="F516" s="8">
        <f>F532</f>
        <v>0</v>
      </c>
      <c r="G516" s="8">
        <f>G532</f>
        <v>0</v>
      </c>
    </row>
    <row r="517" spans="1:7" x14ac:dyDescent="0.3">
      <c r="A517" s="12" t="s">
        <v>501</v>
      </c>
      <c r="B517" s="13" t="s">
        <v>17</v>
      </c>
      <c r="C517" s="13" t="s">
        <v>11</v>
      </c>
      <c r="D517" s="10" t="s">
        <v>502</v>
      </c>
      <c r="E517" s="14">
        <f>E520</f>
        <v>0</v>
      </c>
      <c r="F517" s="14">
        <f>F520</f>
        <v>21.6</v>
      </c>
      <c r="G517" s="14">
        <f>G520</f>
        <v>0</v>
      </c>
    </row>
    <row r="518" spans="1:7" ht="81.599999999999994" x14ac:dyDescent="0.3">
      <c r="A518" s="9"/>
      <c r="B518" s="9"/>
      <c r="C518" s="9"/>
      <c r="D518" s="10" t="s">
        <v>503</v>
      </c>
      <c r="E518" s="9"/>
      <c r="F518" s="9"/>
      <c r="G518" s="9"/>
    </row>
    <row r="519" spans="1:7" x14ac:dyDescent="0.3">
      <c r="A519" s="13" t="s">
        <v>504</v>
      </c>
      <c r="B519" s="13" t="s">
        <v>21</v>
      </c>
      <c r="C519" s="13" t="s">
        <v>22</v>
      </c>
      <c r="D519" s="10" t="s">
        <v>502</v>
      </c>
      <c r="E519" s="15">
        <v>1</v>
      </c>
      <c r="F519" s="16">
        <v>21.6</v>
      </c>
      <c r="G519" s="14">
        <f>ROUND(E519*F519,2)</f>
        <v>21.6</v>
      </c>
    </row>
    <row r="520" spans="1:7" x14ac:dyDescent="0.3">
      <c r="A520" s="9"/>
      <c r="B520" s="9"/>
      <c r="C520" s="9"/>
      <c r="D520" s="22" t="s">
        <v>505</v>
      </c>
      <c r="E520" s="16">
        <v>0</v>
      </c>
      <c r="F520" s="17">
        <f>G519</f>
        <v>21.6</v>
      </c>
      <c r="G520" s="17">
        <f>ROUND(E520*F520,2)</f>
        <v>0</v>
      </c>
    </row>
    <row r="521" spans="1:7" ht="1.05" customHeight="1" x14ac:dyDescent="0.3">
      <c r="A521" s="18"/>
      <c r="B521" s="18"/>
      <c r="C521" s="18"/>
      <c r="D521" s="23"/>
      <c r="E521" s="18"/>
      <c r="F521" s="18"/>
      <c r="G521" s="18"/>
    </row>
    <row r="522" spans="1:7" x14ac:dyDescent="0.3">
      <c r="A522" s="12" t="s">
        <v>506</v>
      </c>
      <c r="B522" s="13" t="s">
        <v>17</v>
      </c>
      <c r="C522" s="13" t="s">
        <v>11</v>
      </c>
      <c r="D522" s="10" t="s">
        <v>507</v>
      </c>
      <c r="E522" s="14">
        <f>E525</f>
        <v>0</v>
      </c>
      <c r="F522" s="14">
        <f>F525</f>
        <v>24.4</v>
      </c>
      <c r="G522" s="14">
        <f>G525</f>
        <v>0</v>
      </c>
    </row>
    <row r="523" spans="1:7" ht="71.400000000000006" x14ac:dyDescent="0.3">
      <c r="A523" s="9"/>
      <c r="B523" s="9"/>
      <c r="C523" s="9"/>
      <c r="D523" s="10" t="s">
        <v>508</v>
      </c>
      <c r="E523" s="9"/>
      <c r="F523" s="9"/>
      <c r="G523" s="9"/>
    </row>
    <row r="524" spans="1:7" x14ac:dyDescent="0.3">
      <c r="A524" s="13" t="s">
        <v>509</v>
      </c>
      <c r="B524" s="13" t="s">
        <v>21</v>
      </c>
      <c r="C524" s="13" t="s">
        <v>22</v>
      </c>
      <c r="D524" s="10" t="s">
        <v>507</v>
      </c>
      <c r="E524" s="15">
        <v>1</v>
      </c>
      <c r="F524" s="16">
        <v>24.4</v>
      </c>
      <c r="G524" s="14">
        <f>ROUND(E524*F524,2)</f>
        <v>24.4</v>
      </c>
    </row>
    <row r="525" spans="1:7" x14ac:dyDescent="0.3">
      <c r="A525" s="9"/>
      <c r="B525" s="9"/>
      <c r="C525" s="9"/>
      <c r="D525" s="22" t="s">
        <v>510</v>
      </c>
      <c r="E525" s="16">
        <v>0</v>
      </c>
      <c r="F525" s="17">
        <f>G524</f>
        <v>24.4</v>
      </c>
      <c r="G525" s="17">
        <f>ROUND(E525*F525,2)</f>
        <v>0</v>
      </c>
    </row>
    <row r="526" spans="1:7" ht="1.05" customHeight="1" x14ac:dyDescent="0.3">
      <c r="A526" s="18"/>
      <c r="B526" s="18"/>
      <c r="C526" s="18"/>
      <c r="D526" s="23"/>
      <c r="E526" s="18"/>
      <c r="F526" s="18"/>
      <c r="G526" s="18"/>
    </row>
    <row r="527" spans="1:7" x14ac:dyDescent="0.3">
      <c r="A527" s="12" t="s">
        <v>511</v>
      </c>
      <c r="B527" s="13" t="s">
        <v>17</v>
      </c>
      <c r="C527" s="13" t="s">
        <v>11</v>
      </c>
      <c r="D527" s="10" t="s">
        <v>512</v>
      </c>
      <c r="E527" s="14">
        <f>E530</f>
        <v>0</v>
      </c>
      <c r="F527" s="14">
        <f>F530</f>
        <v>23.64</v>
      </c>
      <c r="G527" s="14">
        <f>G530</f>
        <v>0</v>
      </c>
    </row>
    <row r="528" spans="1:7" ht="71.400000000000006" x14ac:dyDescent="0.3">
      <c r="A528" s="9"/>
      <c r="B528" s="9"/>
      <c r="C528" s="9"/>
      <c r="D528" s="10" t="s">
        <v>513</v>
      </c>
      <c r="E528" s="9"/>
      <c r="F528" s="9"/>
      <c r="G528" s="9"/>
    </row>
    <row r="529" spans="1:7" x14ac:dyDescent="0.3">
      <c r="A529" s="13" t="s">
        <v>514</v>
      </c>
      <c r="B529" s="13" t="s">
        <v>21</v>
      </c>
      <c r="C529" s="13" t="s">
        <v>22</v>
      </c>
      <c r="D529" s="10" t="s">
        <v>512</v>
      </c>
      <c r="E529" s="15">
        <v>1</v>
      </c>
      <c r="F529" s="16">
        <v>23.64</v>
      </c>
      <c r="G529" s="14">
        <f>ROUND(E529*F529,2)</f>
        <v>23.64</v>
      </c>
    </row>
    <row r="530" spans="1:7" x14ac:dyDescent="0.3">
      <c r="A530" s="9"/>
      <c r="B530" s="9"/>
      <c r="C530" s="9"/>
      <c r="D530" s="22" t="s">
        <v>515</v>
      </c>
      <c r="E530" s="16">
        <v>0</v>
      </c>
      <c r="F530" s="17">
        <f>G529</f>
        <v>23.64</v>
      </c>
      <c r="G530" s="17">
        <f>ROUND(E530*F530,2)</f>
        <v>0</v>
      </c>
    </row>
    <row r="531" spans="1:7" ht="1.05" customHeight="1" x14ac:dyDescent="0.3">
      <c r="A531" s="18"/>
      <c r="B531" s="18"/>
      <c r="C531" s="18"/>
      <c r="D531" s="23"/>
      <c r="E531" s="18"/>
      <c r="F531" s="18"/>
      <c r="G531" s="18"/>
    </row>
    <row r="532" spans="1:7" x14ac:dyDescent="0.3">
      <c r="A532" s="9"/>
      <c r="B532" s="9"/>
      <c r="C532" s="9"/>
      <c r="D532" s="22" t="s">
        <v>516</v>
      </c>
      <c r="E532" s="19">
        <v>1</v>
      </c>
      <c r="F532" s="16">
        <v>0</v>
      </c>
      <c r="G532" s="17">
        <f>ROUND(E532*F532,2)</f>
        <v>0</v>
      </c>
    </row>
    <row r="533" spans="1:7" ht="1.05" customHeight="1" x14ac:dyDescent="0.3">
      <c r="A533" s="18"/>
      <c r="B533" s="18"/>
      <c r="C533" s="18"/>
      <c r="D533" s="23"/>
      <c r="E533" s="18"/>
      <c r="F533" s="18"/>
      <c r="G533" s="18"/>
    </row>
    <row r="534" spans="1:7" x14ac:dyDescent="0.3">
      <c r="A534" s="9"/>
      <c r="B534" s="9"/>
      <c r="C534" s="9"/>
      <c r="D534" s="22" t="s">
        <v>517</v>
      </c>
      <c r="E534" s="19">
        <v>1</v>
      </c>
      <c r="F534" s="17">
        <f>G4+G6+G223+G269+G297+G358+G367+G375+G486+G507+G516</f>
        <v>0</v>
      </c>
      <c r="G534" s="17">
        <f>ROUND(E534*F534,2)</f>
        <v>0</v>
      </c>
    </row>
    <row r="535" spans="1:7" ht="1.05" customHeight="1" x14ac:dyDescent="0.3">
      <c r="A535" s="18"/>
      <c r="B535" s="18"/>
      <c r="C535" s="18"/>
      <c r="D535" s="23"/>
      <c r="E535" s="18"/>
      <c r="F535" s="18"/>
      <c r="G535" s="18"/>
    </row>
  </sheetData>
  <dataValidations count="1">
    <dataValidation type="list" allowBlank="1" showInputMessage="1" showErrorMessage="1" sqref="B4:B535" xr:uid="{D2486B9C-1560-4F5B-8078-10087AC299EA}">
      <formula1>"Capítulo,Partida,Mano de obra,Maquinaria,Material,Otros,Tarea,"</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7E23057195FCC458769510EB3E83F5D" ma:contentTypeVersion="14" ma:contentTypeDescription="Crear nuevo documento." ma:contentTypeScope="" ma:versionID="7a7b5e3202be7d25e34db79b6d160850">
  <xsd:schema xmlns:xsd="http://www.w3.org/2001/XMLSchema" xmlns:xs="http://www.w3.org/2001/XMLSchema" xmlns:p="http://schemas.microsoft.com/office/2006/metadata/properties" xmlns:ns2="9779bea8-00a8-403a-adfe-7da7cb1e497b" xmlns:ns3="c4d7a385-f2d4-494d-be0c-89ef84055d63" targetNamespace="http://schemas.microsoft.com/office/2006/metadata/properties" ma:root="true" ma:fieldsID="03d8ed69bb1960e4b5c5b784a1fb0709" ns2:_="" ns3:_="">
    <xsd:import namespace="9779bea8-00a8-403a-adfe-7da7cb1e497b"/>
    <xsd:import namespace="c4d7a385-f2d4-494d-be0c-89ef84055d6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Fech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79bea8-00a8-403a-adfe-7da7cb1e497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Fecha" ma:index="13" nillable="true" ma:displayName="Fecha" ma:format="DateOnly" ma:internalName="Fecha">
      <xsd:simpleType>
        <xsd:restriction base="dms:DateTime"/>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4d7a385-f2d4-494d-be0c-89ef84055d63" elementFormDefault="qualified">
    <xsd:import namespace="http://schemas.microsoft.com/office/2006/documentManagement/types"/>
    <xsd:import namespace="http://schemas.microsoft.com/office/infopath/2007/PartnerControls"/>
    <xsd:element name="SharedWithUsers" ma:index="14"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echa xmlns="9779bea8-00a8-403a-adfe-7da7cb1e497b" xsi:nil="true"/>
  </documentManagement>
</p:properties>
</file>

<file path=customXml/itemProps1.xml><?xml version="1.0" encoding="utf-8"?>
<ds:datastoreItem xmlns:ds="http://schemas.openxmlformats.org/officeDocument/2006/customXml" ds:itemID="{ECBD2600-8A5C-4145-B8E0-66757249CF43}"/>
</file>

<file path=customXml/itemProps2.xml><?xml version="1.0" encoding="utf-8"?>
<ds:datastoreItem xmlns:ds="http://schemas.openxmlformats.org/officeDocument/2006/customXml" ds:itemID="{78405EE7-2560-4AB0-A6CE-B10E569AD16E}"/>
</file>

<file path=customXml/itemProps3.xml><?xml version="1.0" encoding="utf-8"?>
<ds:datastoreItem xmlns:ds="http://schemas.openxmlformats.org/officeDocument/2006/customXml" ds:itemID="{12EA2755-1ACF-4F65-B300-172376CA84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González Arias</dc:creator>
  <cp:lastModifiedBy>María González Arias</cp:lastModifiedBy>
  <dcterms:created xsi:type="dcterms:W3CDTF">2021-06-10T12:39:20Z</dcterms:created>
  <dcterms:modified xsi:type="dcterms:W3CDTF">2021-06-10T12:41:51Z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0x01010087E23057195FCC458769510EB3E83F5D</vt:lpwstr>
  </property>
</Properties>
</file>